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40" windowHeight="11760" firstSheet="1" activeTab="4"/>
  </bookViews>
  <sheets>
    <sheet name="Команда проекта" sheetId="3" r:id="rId1"/>
    <sheet name="Современная школа" sheetId="1" r:id="rId2"/>
    <sheet name="Успех каждого ребенка" sheetId="2" r:id="rId3"/>
    <sheet name="Цифровая среда" sheetId="5" r:id="rId4"/>
    <sheet name="Учитель будущего" sheetId="6" r:id="rId5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42" i="2" l="1"/>
  <c r="V42" i="2"/>
  <c r="Y41" i="2"/>
  <c r="V41" i="2"/>
  <c r="V34" i="2"/>
  <c r="W33" i="2"/>
  <c r="Y32" i="2"/>
  <c r="V32" i="2"/>
  <c r="Y31" i="2"/>
  <c r="V31" i="2"/>
  <c r="V24" i="2"/>
  <c r="W23" i="2"/>
  <c r="Y19" i="2"/>
  <c r="Y18" i="2"/>
  <c r="X17" i="2"/>
  <c r="X30" i="2" s="1"/>
  <c r="X40" i="2" s="1"/>
  <c r="R41" i="2"/>
  <c r="O41" i="2"/>
  <c r="R40" i="2"/>
  <c r="O40" i="2"/>
  <c r="O30" i="2"/>
  <c r="P29" i="2"/>
  <c r="R28" i="2"/>
  <c r="O28" i="2"/>
  <c r="R27" i="2"/>
  <c r="O27" i="2"/>
  <c r="O20" i="2"/>
  <c r="P19" i="2"/>
  <c r="R18" i="2"/>
  <c r="R17" i="2"/>
  <c r="Q16" i="2"/>
  <c r="Q26" i="2" s="1"/>
  <c r="Q39" i="2" s="1"/>
  <c r="K34" i="2"/>
  <c r="H34" i="2"/>
  <c r="K33" i="2"/>
  <c r="H33" i="2"/>
  <c r="H29" i="2"/>
  <c r="I28" i="2"/>
  <c r="K27" i="2"/>
  <c r="H27" i="2"/>
  <c r="K26" i="2"/>
  <c r="H26" i="2"/>
  <c r="H20" i="2"/>
  <c r="I19" i="2"/>
  <c r="K18" i="2"/>
  <c r="K17" i="2"/>
  <c r="J16" i="2"/>
  <c r="J25" i="2" s="1"/>
  <c r="J32" i="2" s="1"/>
  <c r="A38" i="2"/>
  <c r="B37" i="2"/>
  <c r="D36" i="2"/>
  <c r="A36" i="2"/>
  <c r="D35" i="2"/>
  <c r="A35" i="2"/>
  <c r="A25" i="2"/>
  <c r="B24" i="2"/>
  <c r="D23" i="2"/>
  <c r="A23" i="2"/>
  <c r="D22" i="2"/>
  <c r="A22" i="2"/>
  <c r="A16" i="2"/>
  <c r="B15" i="2"/>
  <c r="D14" i="2"/>
  <c r="D13" i="2"/>
  <c r="C12" i="2"/>
  <c r="C21" i="2" s="1"/>
  <c r="C34" i="2" s="1"/>
  <c r="O32" i="5" l="1"/>
  <c r="Q31" i="5"/>
  <c r="Q2" i="5"/>
  <c r="J2" i="5"/>
  <c r="J2" i="6" l="1"/>
  <c r="K42" i="6" l="1"/>
  <c r="H42" i="6"/>
  <c r="K41" i="6"/>
  <c r="H41" i="6"/>
  <c r="H32" i="6"/>
  <c r="I31" i="6"/>
  <c r="K30" i="6"/>
  <c r="H30" i="6"/>
  <c r="K29" i="6"/>
  <c r="H29" i="6"/>
  <c r="H20" i="6"/>
  <c r="I19" i="6"/>
  <c r="K17" i="6"/>
  <c r="J16" i="6"/>
  <c r="J28" i="6" s="1"/>
  <c r="J40" i="6" s="1"/>
  <c r="D42" i="6"/>
  <c r="A42" i="6"/>
  <c r="D41" i="6"/>
  <c r="A41" i="6"/>
  <c r="A32" i="6"/>
  <c r="B31" i="6"/>
  <c r="D30" i="6"/>
  <c r="A30" i="6"/>
  <c r="D29" i="6"/>
  <c r="A29" i="6"/>
  <c r="A20" i="6"/>
  <c r="B19" i="6"/>
  <c r="D17" i="6"/>
  <c r="C16" i="6"/>
  <c r="C28" i="6" s="1"/>
  <c r="C40" i="6" s="1"/>
  <c r="C2" i="6"/>
  <c r="O27" i="5"/>
  <c r="P26" i="5"/>
  <c r="O25" i="5"/>
  <c r="R24" i="5"/>
  <c r="O24" i="5"/>
  <c r="O17" i="5"/>
  <c r="P16" i="5"/>
  <c r="R14" i="5"/>
  <c r="Q13" i="5"/>
  <c r="Q23" i="5" s="1"/>
  <c r="K38" i="5"/>
  <c r="H38" i="5"/>
  <c r="H27" i="5"/>
  <c r="I26" i="5"/>
  <c r="H25" i="5"/>
  <c r="K24" i="5"/>
  <c r="H24" i="5"/>
  <c r="H17" i="5"/>
  <c r="I16" i="5"/>
  <c r="K14" i="5"/>
  <c r="J13" i="5"/>
  <c r="J23" i="5" s="1"/>
  <c r="J37" i="5" s="1"/>
  <c r="C2" i="5"/>
  <c r="D38" i="5"/>
  <c r="A38" i="5"/>
  <c r="A27" i="5"/>
  <c r="B26" i="5"/>
  <c r="D25" i="5"/>
  <c r="A25" i="5"/>
  <c r="D24" i="5"/>
  <c r="A24" i="5"/>
  <c r="A17" i="5"/>
  <c r="B16" i="5"/>
  <c r="D15" i="5"/>
  <c r="D14" i="5"/>
  <c r="C13" i="5"/>
  <c r="C23" i="5" s="1"/>
  <c r="C37" i="5" s="1"/>
  <c r="D42" i="1"/>
  <c r="D41" i="1"/>
  <c r="D30" i="1"/>
  <c r="D29" i="1"/>
  <c r="D16" i="1"/>
  <c r="D15" i="1"/>
  <c r="A32" i="1"/>
  <c r="A30" i="1"/>
  <c r="A29" i="1"/>
  <c r="A18" i="1"/>
  <c r="B17" i="1"/>
  <c r="C14" i="1"/>
  <c r="C28" i="1" s="1"/>
  <c r="C40" i="1" s="1"/>
  <c r="B31" i="1" l="1"/>
  <c r="A41" i="1"/>
  <c r="A42" i="1"/>
</calcChain>
</file>

<file path=xl/sharedStrings.xml><?xml version="1.0" encoding="utf-8"?>
<sst xmlns="http://schemas.openxmlformats.org/spreadsheetml/2006/main" count="605" uniqueCount="170">
  <si>
    <t>Дата начала</t>
  </si>
  <si>
    <t>Дата завершения</t>
  </si>
  <si>
    <t>Название мероприятия</t>
  </si>
  <si>
    <t>Позиция ответственного</t>
  </si>
  <si>
    <t>Контактный телефон</t>
  </si>
  <si>
    <t>Контактный email</t>
  </si>
  <si>
    <t>Полное ФИО ответственного</t>
  </si>
  <si>
    <t>Наименование показателя</t>
  </si>
  <si>
    <t>Значение регионального проекта на начало 2019 года (справочно)</t>
  </si>
  <si>
    <t>Значение по муниципалитету на начало 2019 года</t>
  </si>
  <si>
    <t>Муниципалитет</t>
  </si>
  <si>
    <t>Региональный проект</t>
  </si>
  <si>
    <t>Значения показателя по муниципалитету</t>
  </si>
  <si>
    <t>Исходное</t>
  </si>
  <si>
    <t>Значения показателя по региону (справочно)</t>
  </si>
  <si>
    <t>ИСХОДНЫЕ ЗНАЧЕНИЯ</t>
  </si>
  <si>
    <t>Современная школа</t>
  </si>
  <si>
    <t>Обновлено содержание и методы обучения предметной области "Технология" и других предметных областей, нет/да</t>
  </si>
  <si>
    <t>???</t>
  </si>
  <si>
    <t>Успех каждого ребенка</t>
  </si>
  <si>
    <t>Число детей, охваченных деятельностью детских технопарков «Кванториум» (мобильных технопарков «Кванториум») и других проектов в Красноярском крае,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Федерации, тыс. чел., нарастающим итогом</t>
  </si>
  <si>
    <t>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профориентацию, тыс. чел.</t>
  </si>
  <si>
    <t>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деятельности), в том числе по итогам участия в проекте "Билет в будущее", нарастающим итогом тыс. человек</t>
  </si>
  <si>
    <t>Ответственные по проектам (руководители рабочих групп)</t>
  </si>
  <si>
    <t>Мниципалитет</t>
  </si>
  <si>
    <t>Ответственный за реализацию на уровне муниципалитета</t>
  </si>
  <si>
    <t>1. Современная школа</t>
  </si>
  <si>
    <t>2. Успех каждого ребенка</t>
  </si>
  <si>
    <t>3. Поддежка семей, имеющих детей</t>
  </si>
  <si>
    <t>4. Цифровая образовательная среда</t>
  </si>
  <si>
    <t>5. Учитель будущего</t>
  </si>
  <si>
    <t>Цифровая образовательная среда</t>
  </si>
  <si>
    <t>Доля образовательных организаций, обеспеченных Интернет-соединением со скоростью соединения не менее 100 Мб/c - для образовательных организаций, расположенных в городах, 50 Мб/c - для образовательных организаций, расположенных в сельской местности и поселках городского типа, а также гарантированным Интернет-трафиком, процент</t>
  </si>
  <si>
    <t>Доля обучающихся по программам общего образования, дополнительного образования для детей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программам, процент</t>
  </si>
  <si>
    <t>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образования, процент</t>
  </si>
  <si>
    <t>Учитель будущего</t>
  </si>
  <si>
    <t>Доля педагогических работников, прошедших добровольную независимую оценку квалификации, процент</t>
  </si>
  <si>
    <t>Емельяновский район</t>
  </si>
  <si>
    <t>ДАТА</t>
  </si>
  <si>
    <t>Кем утверждено / согласовано</t>
  </si>
  <si>
    <t>Доля детей в возрасте от 5 до 18 лет, охваченных дополнительным образованием, %</t>
  </si>
  <si>
    <t>Доля учителей общеобразовательных организаций, вовлеченных в национальную систему профессионального роста педагогических работников, процент</t>
  </si>
  <si>
    <t>Должность</t>
  </si>
  <si>
    <t>Место работы</t>
  </si>
  <si>
    <t>Доп. Телефон</t>
  </si>
  <si>
    <t>Дорожная карта по реализации региональных проектов 
в рамках национальных проектов "Образование" и "Демография" на 2019-2024 гг.</t>
  </si>
  <si>
    <t xml:space="preserve">Емельяновский район </t>
  </si>
  <si>
    <t>Соисполнитель</t>
  </si>
  <si>
    <t>Самохвалова О.П.Бордуков К.М.</t>
  </si>
  <si>
    <t>Зубарева Л.Ф.</t>
  </si>
  <si>
    <t>Бордуков К.М. Самохвалова О.П.</t>
  </si>
  <si>
    <t>Бордуков К.М. Зубарева Л.Ф.</t>
  </si>
  <si>
    <t>Создание рабочей группы из представителей ОУ,  УО по разработке системы (модели ) различных форм сопровождения, наставничества, шефства для обучающихся</t>
  </si>
  <si>
    <t>Проектировочный семинар рабочей группы по разработке и реализации  системы (модели ) различных форм сопровождения, наставничества, шефства для обучающихся.</t>
  </si>
  <si>
    <t>Бордуков.К.М. Самохвалова О.П.</t>
  </si>
  <si>
    <t xml:space="preserve">Проведение информационной кампании с целью привлечения обучающихся  к участию в проекте «Билет в будущее» </t>
  </si>
  <si>
    <t>Проведение совещания   с администрацией образовательных организаций по вовлечению обучающихся образовательных организаций, в различные формы сопровождения, наставничества и шефства.</t>
  </si>
  <si>
    <t>Разработка  и внедрение разноуровневых программ дополнительного образования, в том числе в дистанционной форме и сетевых</t>
  </si>
  <si>
    <t xml:space="preserve"> Организация обсуждения проекта «Успех каждого ребенка» (организационное)</t>
  </si>
  <si>
    <t>Оформление заказа в ИПК г.Красноярск, составление банка данных по дистанционной подготовки (переподготовки)  педагогов дополнительного образования (организационное)</t>
  </si>
  <si>
    <t>Сбор информации о возможностях  (местах) получения дополнительного образования; создание «Системы навигации ДО  (организационное)</t>
  </si>
  <si>
    <t>Бордуков К.М.</t>
  </si>
  <si>
    <t>Утверждение перечня общеобразовательных организаций, для посещения обучающимися    технопарка «Кванториум" (организационное)</t>
  </si>
  <si>
    <t>Заключение   соглашений   (договоров)   о реализации  образовательных  программ между общеобразовательными организациями и  детским технопарком «Кванториум (организационное)</t>
  </si>
  <si>
    <t>Организация посещения  технопарка «Кванториум» и других проектов в Красноярском крае, направленных на обеспечение доступности дополнительных общеобразовательных программ естественнонаучной и технической направленности (организационное)</t>
  </si>
  <si>
    <t xml:space="preserve">Зубарева Л.Ф. </t>
  </si>
  <si>
    <t>Проведение информационной кампании с целью привлечения обучающихся  к участию в открытых онлайн-уроках, реализуемых с учетом опыта цикла открытых уроков «Проектория», направленных на раннюю профориентацию (организационное)</t>
  </si>
  <si>
    <t>Мониторинг участия обучающихся в открытых онлайн-уроках, реализуемых с учетом опыта цикла открытых уроков «Проектория», направленных на раннюю профориентацию (контроль)</t>
  </si>
  <si>
    <t>Зубарева Л.Ф. Гайдуцкая О.А.</t>
  </si>
  <si>
    <t>Зубарева Л.Ф. Бордуков К.М.</t>
  </si>
  <si>
    <t>Проведение информационной кампании с целью привлечения обучающихся к участию в открытых онлайн-уроках, реализуемых с учетом опыта цикла открытых уроков «Проектория», направленных на раннюю профориентацию(организационное)</t>
  </si>
  <si>
    <t>Мониторинг участия обучающихся  в открытых онлайн-уроках, реализуемых с учетом опыта цикла открытых уроков «Проектория», направленных на раннюю профориентацию (контроль)</t>
  </si>
  <si>
    <t>семинар  по разработке (содержанию) программ ДО естественнонаучной и гуманитарной направленности (методическое)</t>
  </si>
  <si>
    <t>Привлечение   к   деятельности   в   сфере дополнительного образования индивидуальных предпринимателей, представителей   бизнеса   и   производств, волонтеров, родительской общественности (организационное)</t>
  </si>
  <si>
    <t>Разработка перечня дополнительных общеразвивающих программ, адаптированных для детей с ограниченными возможностями здоровья, реализуемых в том числе с использованием дистанционных технологий (методическое)</t>
  </si>
  <si>
    <t>Повышение квалификации специалистов системы дополнительного образования по вопросам реализации дистанционных дополнительных программ (организационно- методическое)</t>
  </si>
  <si>
    <t>Семинар по разработке и реализации программ естественнонаучного и гуманитарного профилей в лагерях с дневным пребыванием детей (методическое)</t>
  </si>
  <si>
    <t>Самохвалова О.П. Бордуков К.М.</t>
  </si>
  <si>
    <t>Организация участия обучающихся    в проекте «Билет в будущее». (организационное)</t>
  </si>
  <si>
    <t>Реализация мероприятий по вовлечению школьников 5-9 классов в профнавигацию через цифровую платформу «территория интеллекта" (организационное)</t>
  </si>
  <si>
    <t>Мониторинг участия обучающихся в проекте «Билет в будущее» (контроль)</t>
  </si>
  <si>
    <t>Создание рабочей группы для работы над  смысловым пониманием  наставничества, в том числе обучающихся организаций, осуществляющих деятельность по дополнительным общеобразовательным     программам (организационно- методическое)</t>
  </si>
  <si>
    <t>Бордуков Константин Михайлович</t>
  </si>
  <si>
    <t>начальник отдела</t>
  </si>
  <si>
    <t>МКУ "Управление образованием администрации Емельяновского района"</t>
  </si>
  <si>
    <t>resurs21@yandeex.ru</t>
  </si>
  <si>
    <t>Самохвалова Ольга Павловна</t>
  </si>
  <si>
    <t>январь</t>
  </si>
  <si>
    <t>декабрь</t>
  </si>
  <si>
    <t xml:space="preserve">Предоставление предложений учителям технологии ОО по повышению квалификации  </t>
  </si>
  <si>
    <t>Алешечкина НА</t>
  </si>
  <si>
    <t>май</t>
  </si>
  <si>
    <t>март</t>
  </si>
  <si>
    <t>апрель</t>
  </si>
  <si>
    <t>октябрь</t>
  </si>
  <si>
    <t>Бурцева ВВ  Варыгина ВИ</t>
  </si>
  <si>
    <t>организация работы межпредметных групп</t>
  </si>
  <si>
    <t>август</t>
  </si>
  <si>
    <t>сентябрь</t>
  </si>
  <si>
    <t>Бурцева ВВ Варыгина ВИ</t>
  </si>
  <si>
    <t>предоставление ОО информации о выборе уровней освоения  технологий.</t>
  </si>
  <si>
    <t>ноябрь</t>
  </si>
  <si>
    <t>Формирование рабочей группы по обновлению содержания предметнойобласти ПО "Технология" с участием представителей СПО</t>
  </si>
  <si>
    <t xml:space="preserve"> заседание рабочей группы по обновлению содержания предметнойобласти ПО "Технология".</t>
  </si>
  <si>
    <t>разработческий семинар "Организация деятельности ОО по реализации обновлений содержания предметной области "Технология"</t>
  </si>
  <si>
    <t xml:space="preserve">Мониторинг реализации  технологии в ОУ Емельяновского района через изучение документов на  сайте. </t>
  </si>
  <si>
    <t>обсуждение вариантов реализации  обновлению содержания предметной области «Технология» (интеграция уч. предметов, внеуроч.деят., програм доп.обр-я. сетевое взаимод.с др.уч-ями)(наработки раб.группы)</t>
  </si>
  <si>
    <t>февраль</t>
  </si>
  <si>
    <t>Публичная защита моделей ОО по реализации  обновления содержания предметной области «Технология»  в ОУ Емельяновского района.</t>
  </si>
  <si>
    <t>Создание моделей ОО по реализации  обновлению содержания предметной области «Технология» (интеграция уч. предметов, внеуроч.деят., програм доп.обр-я. сетевое взаимод.с др.уч-ями)</t>
  </si>
  <si>
    <t>Бордуков КМ</t>
  </si>
  <si>
    <t xml:space="preserve">Создание рабочих  групп по формированию компетенций "Общее понимание, ориентация в тексте", "Глубокое и детальное понимание содержания и формы текста" по читательской грамотности с учетом результатов оцен.процедур </t>
  </si>
  <si>
    <t>Бурцева В.В. Варыгина В.И.</t>
  </si>
  <si>
    <t>заседание рабочих групп по анализу применения технологий, методик, приемов формирования компетенций</t>
  </si>
  <si>
    <t>Формирование БД ресурсов  по применению  технологий, методик, приемов по формированию ФГ</t>
  </si>
  <si>
    <t>Варыгина В.И.</t>
  </si>
  <si>
    <t>Семинар для  директоров и заместителей директоров по УВР "Выстраивание деятельности образовательных организаций по повышению уровня функ.грамотности по результатам оц.процедур".</t>
  </si>
  <si>
    <t>постоянно действующий семинар рабочей  группы по применению технологий, методик, приемов формирования компетенций</t>
  </si>
  <si>
    <t xml:space="preserve">постоянно действующий семинар 
"Решение заданий ОГЭ, ЕГЭ"
</t>
  </si>
  <si>
    <t xml:space="preserve">Бурцева В.В. Варыгина В.И. </t>
  </si>
  <si>
    <t>Заседания РМО по предметам. Работа с  заданиями предметного и  межпредметного содержания по естественнонаучному и математическому образованию.</t>
  </si>
  <si>
    <t>Семинар для  заместителей директоров по УВР "Промежуточные итоги деятельности образовательных организаций по повышению уровня функ.грамотности по результатам оц.процедур".</t>
  </si>
  <si>
    <t>заседание рабочих групп по анализу применения технологий, методик, приемов формирования компетенций по результатам оцен.процедур прошлого уч.года</t>
  </si>
  <si>
    <t>Корректировка планов, БД ресурсов  по применению  технологий, методик, приемов по формированию ФГ  по результатам оцен.процедур прошлого уч.года</t>
  </si>
  <si>
    <t>Создание районной первичной организации "Ассоциация молодых педагогов Красноярского края"</t>
  </si>
  <si>
    <t>создание дорожных карт ОО по вовлеченнию в различные формы поддержки и сопровождения молодых педагогов</t>
  </si>
  <si>
    <t>тренинг по развитию метапредметных компетенций для молодых педагогов</t>
  </si>
  <si>
    <t>Представление успешных практик ОО по вовлеченнию в различные формы поддержки и сопровождения молодых педагогов</t>
  </si>
  <si>
    <t>Обсуждение проекта новой модели аттестации педагогических работников (ЕФОМ)</t>
  </si>
  <si>
    <t>Методическое сопровождение учителей по использовнию независимой оценки квалификации</t>
  </si>
  <si>
    <t>Семинар с ответственными за аттестацию учителей в ОУ. Типичные ошибки в аттестационных материалах</t>
  </si>
  <si>
    <t>Бородина Е.В.</t>
  </si>
  <si>
    <t>Организация повышения квалификации педагогов по использованию в образовательном процессе современных цифровых технологий</t>
  </si>
  <si>
    <t>Организация повышения квалификации педагогов с использованием технологии дистанционного обучения</t>
  </si>
  <si>
    <t>Включение педагогов района в сетевые профессиональные сообщества</t>
  </si>
  <si>
    <t>проведение серии семинаров по аттестации в цифровой форме с использованием информационного ресурса «одного окна»</t>
  </si>
  <si>
    <t>Бурцева ВВ       Варыгина ВИ</t>
  </si>
  <si>
    <t>Бородина ЕВ</t>
  </si>
  <si>
    <t>Семинар с зам.директорами по планированию деятельности в ОО по реализации  обновления содержания предметной области «Технология» 2020/2021 учебном году</t>
  </si>
  <si>
    <t xml:space="preserve">Организация повышения квалификации в рамках периодической аттестации в цифровой форме с использованием информационного ресурса «одного окна» </t>
  </si>
  <si>
    <t xml:space="preserve">Мониторинг использования современных цифровых технологий в образовательном процессе </t>
  </si>
  <si>
    <t>Мониторинг обучения на онлайн-курсах обучающихся по основным и дополнительным образовательным программам</t>
  </si>
  <si>
    <t>Определение в ОО обучающихся, которые могут обучаются по индивидуальному плану обучения</t>
  </si>
  <si>
    <t>Изучение в ОО федеральной информационно-сервисной платформы цифровой образовательной среды</t>
  </si>
  <si>
    <t>июнь</t>
  </si>
  <si>
    <t>Разработка ОО моделей по формированию цифровой образовательной среды в школе</t>
  </si>
  <si>
    <t xml:space="preserve">Организация представления накопленного опыта по формированию цифровой образовательной среды в ОО </t>
  </si>
  <si>
    <t>Определение программам общего образования, дополнительного образования для формирования цифрового образовательного профиля и индивидуальных планов обучения с использованием федеральной информационно-сервисной платформы цифровой образовательной среды</t>
  </si>
  <si>
    <t>регистрация обучающихся на федеральной информационно-сервисной платформе цифровой образовательной среды</t>
  </si>
  <si>
    <t>Мониторинг обучающихся, для которых сформирован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</t>
  </si>
  <si>
    <t>директор ОО</t>
  </si>
  <si>
    <t>Бородина ЕВ  Бордуков КМ</t>
  </si>
  <si>
    <t>Епланова Анна Витальевна</t>
  </si>
  <si>
    <t>зам.главы по социальной политике</t>
  </si>
  <si>
    <t>администрация район</t>
  </si>
  <si>
    <t>Лосяков Сергей Витальевич</t>
  </si>
  <si>
    <t>директор</t>
  </si>
  <si>
    <t>МКУ "Центр диагностики и консультирования"</t>
  </si>
  <si>
    <t>serg30071977@mail.ru</t>
  </si>
  <si>
    <t>bolsunovskaya77@mail.ru</t>
  </si>
  <si>
    <t xml:space="preserve">Приложение к приказу МКУ "Управление образованием администрации Емельяновского района" от "__"______2019г № __ </t>
  </si>
  <si>
    <r>
      <t>Мониторинг</t>
    </r>
    <r>
      <rPr>
        <sz val="11"/>
        <color theme="1"/>
        <rFont val="Arial"/>
        <family val="2"/>
        <charset val="204"/>
      </rPr>
      <t xml:space="preserve"> образовательных программ дополнительного образования</t>
    </r>
    <r>
      <rPr>
        <sz val="11"/>
        <color rgb="FF000000"/>
        <rFont val="Arial"/>
        <family val="2"/>
        <charset val="204"/>
      </rPr>
      <t xml:space="preserve"> </t>
    </r>
    <r>
      <rPr>
        <sz val="11"/>
        <color theme="1"/>
        <rFont val="Arial"/>
        <family val="2"/>
        <charset val="204"/>
      </rPr>
      <t>с точки зрения востребованности, актуальности, эффективности (контроль)</t>
    </r>
  </si>
  <si>
    <t>Организация и проведение муниципальных конкурсов по предъявлению результатов реализации общеобразовательных программ дополнительного образования: «Таланты без границ», «Техносалон»</t>
  </si>
  <si>
    <t xml:space="preserve">Бордуков К.М., Зубарева Л.Ф., Самохвалова О.П., </t>
  </si>
  <si>
    <t xml:space="preserve">Самохвалова О.П.Бордуков К.М., </t>
  </si>
  <si>
    <t>Разработка и реализациядистанционных дополнительных общеобразовательных программ, в том числе для детей с ограниченными возможностями здоровья</t>
  </si>
  <si>
    <t>Значение регионального проекта на конец 2020 года (справочно)</t>
  </si>
  <si>
    <t>Значение по муниципалитету на конец 2020 года</t>
  </si>
  <si>
    <r>
      <t xml:space="preserve">Проведение совещания с администрацией образовательных организаций по вопросу разработки плана мероприятий, направленных на </t>
    </r>
    <r>
      <rPr>
        <i/>
        <sz val="10"/>
        <color theme="1"/>
        <rFont val="Arial"/>
        <family val="2"/>
        <charset val="204"/>
      </rPr>
      <t>раннюю профориентацию обучающихся</t>
    </r>
    <r>
      <rPr>
        <sz val="10"/>
        <color theme="1"/>
        <rFont val="Arial"/>
        <family val="2"/>
        <charset val="204"/>
      </rPr>
      <t>,</t>
    </r>
    <r>
      <rPr>
        <i/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Arial"/>
        <family val="2"/>
        <charset val="204"/>
      </rPr>
      <t>в том числе  цикла открытых уроков "</t>
    </r>
    <r>
      <rPr>
        <i/>
        <sz val="10"/>
        <color theme="1"/>
        <rFont val="Arial"/>
        <family val="2"/>
        <charset val="204"/>
      </rPr>
      <t>Проектория</t>
    </r>
    <r>
      <rPr>
        <sz val="10"/>
        <color theme="1"/>
        <rFont val="Arial"/>
        <family val="2"/>
        <charset val="204"/>
      </rPr>
      <t>", "Уроки настоящего» (организационное)</t>
    </r>
  </si>
  <si>
    <r>
      <t>Контроль за регистрацией</t>
    </r>
    <r>
      <rPr>
        <sz val="11"/>
        <color theme="1"/>
        <rFont val="Arial"/>
        <family val="2"/>
        <charset val="204"/>
      </rPr>
      <t xml:space="preserve"> образовательных организаций, педагогов, обучающихся на  площадках «Проектория»,  «Уроки настоящего», «Билет в будущее»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</si>
</sst>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5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16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14" fontId="1" fillId="0" borderId="1" xfId="0" applyNumberFormat="1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vertical="top"/>
    </xf>
    <xf numFmtId="0" fontId="8" fillId="0" borderId="1" xfId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17" fontId="9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17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1" fillId="0" borderId="10" xfId="0" applyFont="1" applyFill="1" applyBorder="1" applyAlignment="1">
      <alignment vertical="center" wrapText="1"/>
    </xf>
    <xf numFmtId="17" fontId="1" fillId="0" borderId="9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165" fontId="1" fillId="0" borderId="9" xfId="0" applyNumberFormat="1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center"/>
    </xf>
    <xf numFmtId="0" fontId="11" fillId="0" borderId="8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17" fontId="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14" fontId="1" fillId="0" borderId="1" xfId="0" applyNumberFormat="1" applyFont="1" applyBorder="1" applyAlignment="1">
      <alignment horizontal="left" vertical="top"/>
    </xf>
    <xf numFmtId="0" fontId="0" fillId="0" borderId="0" xfId="0" applyFont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1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0" fontId="1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wrapText="1"/>
    </xf>
    <xf numFmtId="0" fontId="11" fillId="0" borderId="7" xfId="0" applyFont="1" applyBorder="1" applyAlignment="1">
      <alignment horizontal="justify" wrapText="1"/>
    </xf>
    <xf numFmtId="0" fontId="9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esurs21@yandeex.ru" TargetMode="External"/><Relationship Id="rId2" Type="http://schemas.openxmlformats.org/officeDocument/2006/relationships/hyperlink" Target="mailto:resurs21@yandeex.ru" TargetMode="External"/><Relationship Id="rId1" Type="http://schemas.openxmlformats.org/officeDocument/2006/relationships/hyperlink" Target="mailto:resurs21@yandeex.ru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7" zoomScale="55" zoomScaleNormal="55" zoomScalePageLayoutView="40" workbookViewId="0">
      <selection activeCell="O20" sqref="O20"/>
    </sheetView>
  </sheetViews>
  <sheetFormatPr defaultColWidth="8.85546875" defaultRowHeight="14.25" x14ac:dyDescent="0.2"/>
  <cols>
    <col min="1" max="1" width="20.42578125" style="2" customWidth="1"/>
    <col min="2" max="2" width="27.42578125" style="2" customWidth="1"/>
    <col min="3" max="3" width="20.42578125" style="2" customWidth="1"/>
    <col min="4" max="4" width="25.140625" style="2" customWidth="1"/>
    <col min="5" max="6" width="20.42578125" style="2" customWidth="1"/>
    <col min="7" max="7" width="25.5703125" style="2" customWidth="1"/>
    <col min="8" max="16384" width="8.85546875" style="2"/>
  </cols>
  <sheetData>
    <row r="1" spans="1:7" x14ac:dyDescent="0.2">
      <c r="E1" s="76" t="s">
        <v>39</v>
      </c>
      <c r="F1" s="76"/>
      <c r="G1" s="76"/>
    </row>
    <row r="2" spans="1:7" x14ac:dyDescent="0.2">
      <c r="A2" s="8" t="s">
        <v>38</v>
      </c>
      <c r="E2" s="76"/>
      <c r="F2" s="76"/>
      <c r="G2" s="76"/>
    </row>
    <row r="3" spans="1:7" x14ac:dyDescent="0.2">
      <c r="E3" s="76"/>
      <c r="F3" s="76"/>
      <c r="G3" s="76"/>
    </row>
    <row r="4" spans="1:7" x14ac:dyDescent="0.2">
      <c r="E4" s="76"/>
      <c r="F4" s="76"/>
      <c r="G4" s="76"/>
    </row>
    <row r="6" spans="1:7" ht="58.15" customHeight="1" x14ac:dyDescent="0.2">
      <c r="A6" s="77" t="s">
        <v>45</v>
      </c>
      <c r="B6" s="77"/>
      <c r="C6" s="77"/>
      <c r="D6" s="77"/>
      <c r="E6" s="77"/>
      <c r="F6" s="77"/>
      <c r="G6" s="77"/>
    </row>
    <row r="8" spans="1:7" ht="25.15" customHeight="1" x14ac:dyDescent="0.2">
      <c r="A8" s="9" t="s">
        <v>24</v>
      </c>
      <c r="B8" s="75" t="s">
        <v>37</v>
      </c>
      <c r="C8" s="75"/>
      <c r="D8" s="75"/>
      <c r="E8" s="75"/>
      <c r="F8" s="75"/>
      <c r="G8" s="75"/>
    </row>
    <row r="10" spans="1:7" ht="15.75" x14ac:dyDescent="0.25">
      <c r="B10" s="78" t="s">
        <v>25</v>
      </c>
      <c r="C10" s="78"/>
      <c r="D10" s="78"/>
      <c r="E10" s="78"/>
      <c r="F10" s="78"/>
      <c r="G10" s="78"/>
    </row>
    <row r="12" spans="1:7" ht="28.5" x14ac:dyDescent="0.2">
      <c r="B12" s="3" t="s">
        <v>6</v>
      </c>
      <c r="C12" s="3" t="s">
        <v>42</v>
      </c>
      <c r="D12" s="3" t="s">
        <v>43</v>
      </c>
      <c r="E12" s="3" t="s">
        <v>4</v>
      </c>
      <c r="F12" s="3" t="s">
        <v>44</v>
      </c>
      <c r="G12" s="3" t="s">
        <v>5</v>
      </c>
    </row>
    <row r="13" spans="1:7" ht="65.25" customHeight="1" x14ac:dyDescent="0.2">
      <c r="B13" s="105" t="s">
        <v>152</v>
      </c>
      <c r="C13" s="105" t="s">
        <v>153</v>
      </c>
      <c r="D13" s="105" t="s">
        <v>154</v>
      </c>
      <c r="E13" s="106"/>
      <c r="F13" s="106"/>
      <c r="G13" s="106"/>
    </row>
    <row r="15" spans="1:7" ht="28.9" customHeight="1" x14ac:dyDescent="0.2">
      <c r="A15" s="75" t="s">
        <v>23</v>
      </c>
      <c r="B15" s="75"/>
      <c r="C15" s="75"/>
      <c r="D15" s="75"/>
      <c r="E15" s="75"/>
      <c r="F15" s="75"/>
      <c r="G15" s="75"/>
    </row>
    <row r="16" spans="1:7" ht="36.6" customHeight="1" x14ac:dyDescent="0.2">
      <c r="A16" s="6" t="s">
        <v>11</v>
      </c>
      <c r="B16" s="6" t="s">
        <v>6</v>
      </c>
      <c r="C16" s="6" t="s">
        <v>42</v>
      </c>
      <c r="D16" s="6" t="s">
        <v>43</v>
      </c>
      <c r="E16" s="6" t="s">
        <v>4</v>
      </c>
      <c r="F16" s="6" t="s">
        <v>44</v>
      </c>
      <c r="G16" s="6" t="s">
        <v>5</v>
      </c>
    </row>
    <row r="17" spans="1:7" ht="59.25" customHeight="1" x14ac:dyDescent="0.2">
      <c r="A17" s="10" t="s">
        <v>26</v>
      </c>
      <c r="B17" s="3" t="s">
        <v>82</v>
      </c>
      <c r="C17" s="3" t="s">
        <v>83</v>
      </c>
      <c r="D17" s="3" t="s">
        <v>84</v>
      </c>
      <c r="E17" s="3">
        <v>89080180166</v>
      </c>
      <c r="F17" s="3"/>
      <c r="G17" s="20" t="s">
        <v>85</v>
      </c>
    </row>
    <row r="18" spans="1:7" ht="61.5" customHeight="1" x14ac:dyDescent="0.2">
      <c r="A18" s="10" t="s">
        <v>27</v>
      </c>
      <c r="B18" s="3" t="s">
        <v>86</v>
      </c>
      <c r="C18" s="3" t="s">
        <v>83</v>
      </c>
      <c r="D18" s="3" t="s">
        <v>84</v>
      </c>
      <c r="E18" s="3">
        <v>89082158542</v>
      </c>
      <c r="F18" s="3"/>
      <c r="G18" s="3" t="s">
        <v>159</v>
      </c>
    </row>
    <row r="19" spans="1:7" ht="54" customHeight="1" x14ac:dyDescent="0.2">
      <c r="A19" s="10" t="s">
        <v>28</v>
      </c>
      <c r="B19" s="3" t="s">
        <v>155</v>
      </c>
      <c r="C19" s="3" t="s">
        <v>156</v>
      </c>
      <c r="D19" s="3" t="s">
        <v>157</v>
      </c>
      <c r="E19" s="3">
        <v>89232753448</v>
      </c>
      <c r="F19" s="3"/>
      <c r="G19" s="3" t="s">
        <v>158</v>
      </c>
    </row>
    <row r="20" spans="1:7" ht="36" customHeight="1" x14ac:dyDescent="0.2">
      <c r="A20" s="10" t="s">
        <v>29</v>
      </c>
      <c r="B20" s="3" t="s">
        <v>82</v>
      </c>
      <c r="C20" s="3" t="s">
        <v>83</v>
      </c>
      <c r="D20" s="3" t="s">
        <v>84</v>
      </c>
      <c r="E20" s="3">
        <v>89080180166</v>
      </c>
      <c r="F20" s="3"/>
      <c r="G20" s="20" t="s">
        <v>85</v>
      </c>
    </row>
    <row r="21" spans="1:7" ht="47.25" customHeight="1" x14ac:dyDescent="0.2">
      <c r="A21" s="10" t="s">
        <v>30</v>
      </c>
      <c r="B21" s="3" t="s">
        <v>82</v>
      </c>
      <c r="C21" s="3" t="s">
        <v>83</v>
      </c>
      <c r="D21" s="3" t="s">
        <v>84</v>
      </c>
      <c r="E21" s="3">
        <v>89080180166</v>
      </c>
      <c r="F21" s="3"/>
      <c r="G21" s="20" t="s">
        <v>85</v>
      </c>
    </row>
  </sheetData>
  <mergeCells count="5">
    <mergeCell ref="E1:G4"/>
    <mergeCell ref="A6:G6"/>
    <mergeCell ref="A15:G15"/>
    <mergeCell ref="B10:G10"/>
    <mergeCell ref="B8:G8"/>
  </mergeCells>
  <hyperlinks>
    <hyperlink ref="G17" r:id="rId1"/>
    <hyperlink ref="G20" r:id="rId2"/>
    <hyperlink ref="G21" r:id="rId3"/>
  </hyperlinks>
  <pageMargins left="0.25" right="0.25" top="0.75" bottom="0.75" header="0.3" footer="0.3"/>
  <pageSetup paperSize="9" orientation="landscape" verticalDpi="0"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#REF!</xm:f>
          </x14:formula1>
          <xm:sqref>B8:G8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="70" zoomScaleNormal="70" zoomScalePageLayoutView="66" workbookViewId="0">
      <selection activeCell="C3" sqref="C3:G3"/>
    </sheetView>
  </sheetViews>
  <sheetFormatPr defaultColWidth="8.85546875" defaultRowHeight="14.25" x14ac:dyDescent="0.2"/>
  <cols>
    <col min="1" max="2" width="16.7109375" style="1" customWidth="1"/>
    <col min="3" max="3" width="36.85546875" style="1" customWidth="1"/>
    <col min="4" max="4" width="19.85546875" style="1" customWidth="1"/>
    <col min="5" max="7" width="16.7109375" style="1" customWidth="1"/>
    <col min="8" max="16384" width="8.85546875" style="2"/>
  </cols>
  <sheetData>
    <row r="1" spans="1:7" ht="48.75" customHeight="1" x14ac:dyDescent="0.2">
      <c r="A1" s="53"/>
      <c r="B1" s="53"/>
      <c r="C1" s="53"/>
      <c r="D1" s="53"/>
      <c r="E1" s="104" t="s">
        <v>160</v>
      </c>
      <c r="F1" s="104"/>
      <c r="G1" s="104"/>
    </row>
    <row r="2" spans="1:7" ht="48" customHeight="1" x14ac:dyDescent="0.2">
      <c r="A2" s="79" t="s">
        <v>11</v>
      </c>
      <c r="B2" s="79"/>
      <c r="C2" s="87" t="s">
        <v>16</v>
      </c>
      <c r="D2" s="87"/>
      <c r="E2" s="87"/>
      <c r="F2" s="87"/>
      <c r="G2" s="87"/>
    </row>
    <row r="3" spans="1:7" ht="24" customHeight="1" x14ac:dyDescent="0.2">
      <c r="A3" s="79" t="s">
        <v>10</v>
      </c>
      <c r="B3" s="79"/>
      <c r="C3" s="88" t="s">
        <v>37</v>
      </c>
      <c r="D3" s="88"/>
      <c r="E3" s="88"/>
      <c r="F3" s="88"/>
      <c r="G3" s="88"/>
    </row>
    <row r="5" spans="1:7" ht="72.75" customHeight="1" x14ac:dyDescent="0.2">
      <c r="A5" s="80" t="s">
        <v>7</v>
      </c>
      <c r="B5" s="80"/>
      <c r="C5" s="81" t="s">
        <v>17</v>
      </c>
      <c r="D5" s="81"/>
      <c r="E5" s="81"/>
      <c r="F5" s="81"/>
      <c r="G5" s="81"/>
    </row>
    <row r="6" spans="1:7" ht="30" customHeight="1" x14ac:dyDescent="0.2">
      <c r="A6" s="83" t="s">
        <v>14</v>
      </c>
      <c r="B6" s="83"/>
      <c r="C6" s="83"/>
      <c r="D6" s="83"/>
      <c r="E6" s="83"/>
      <c r="F6" s="83"/>
      <c r="G6" s="83"/>
    </row>
    <row r="7" spans="1:7" s="11" customFormat="1" ht="30" customHeight="1" x14ac:dyDescent="0.25">
      <c r="A7" s="6" t="s">
        <v>13</v>
      </c>
      <c r="B7" s="6">
        <v>2019</v>
      </c>
      <c r="C7" s="6">
        <v>2020</v>
      </c>
      <c r="D7" s="6">
        <v>2021</v>
      </c>
      <c r="E7" s="6">
        <v>2022</v>
      </c>
      <c r="F7" s="6">
        <v>2023</v>
      </c>
      <c r="G7" s="6">
        <v>2024</v>
      </c>
    </row>
    <row r="8" spans="1:7" ht="30" customHeight="1" x14ac:dyDescent="0.2">
      <c r="A8" s="5">
        <v>0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1</v>
      </c>
    </row>
    <row r="9" spans="1:7" ht="30" customHeight="1" x14ac:dyDescent="0.2">
      <c r="A9" s="82" t="s">
        <v>12</v>
      </c>
      <c r="B9" s="82"/>
      <c r="C9" s="82"/>
      <c r="D9" s="82"/>
      <c r="E9" s="82"/>
      <c r="F9" s="82"/>
      <c r="G9" s="82"/>
    </row>
    <row r="10" spans="1:7" ht="30" customHeight="1" x14ac:dyDescent="0.2">
      <c r="A10" s="6" t="s">
        <v>13</v>
      </c>
      <c r="B10" s="6">
        <v>2019</v>
      </c>
      <c r="C10" s="6">
        <v>2020</v>
      </c>
      <c r="D10" s="6">
        <v>2021</v>
      </c>
      <c r="E10" s="6">
        <v>2022</v>
      </c>
      <c r="F10" s="6">
        <v>2023</v>
      </c>
      <c r="G10" s="6">
        <v>2024</v>
      </c>
    </row>
    <row r="11" spans="1:7" ht="30" customHeight="1" x14ac:dyDescent="0.2">
      <c r="A11" s="5">
        <v>0</v>
      </c>
      <c r="B11" s="5">
        <v>0</v>
      </c>
      <c r="C11" s="5">
        <v>0</v>
      </c>
      <c r="D11" s="5">
        <v>1</v>
      </c>
      <c r="E11" s="5">
        <v>1</v>
      </c>
      <c r="F11" s="5">
        <v>1</v>
      </c>
      <c r="G11" s="5" t="s">
        <v>18</v>
      </c>
    </row>
    <row r="13" spans="1:7" ht="28.9" customHeight="1" x14ac:dyDescent="0.2">
      <c r="A13" s="86" t="s">
        <v>15</v>
      </c>
      <c r="B13" s="86"/>
      <c r="C13" s="86"/>
      <c r="D13" s="86"/>
      <c r="E13" s="86"/>
      <c r="F13" s="86"/>
      <c r="G13" s="86"/>
    </row>
    <row r="14" spans="1:7" ht="58.5" customHeight="1" thickBot="1" x14ac:dyDescent="0.25">
      <c r="A14" s="79" t="s">
        <v>7</v>
      </c>
      <c r="B14" s="79"/>
      <c r="C14" s="79" t="str">
        <f>C5</f>
        <v>Обновлено содержание и методы обучения предметной области "Технология" и других предметных областей, нет/да</v>
      </c>
      <c r="D14" s="79"/>
      <c r="E14" s="79"/>
      <c r="F14" s="79"/>
      <c r="G14" s="79"/>
    </row>
    <row r="15" spans="1:7" ht="30" customHeight="1" thickBot="1" x14ac:dyDescent="0.25">
      <c r="A15" s="79" t="s">
        <v>8</v>
      </c>
      <c r="B15" s="79"/>
      <c r="C15" s="79"/>
      <c r="D15" s="4">
        <f>A8</f>
        <v>0</v>
      </c>
    </row>
    <row r="16" spans="1:7" ht="27" customHeight="1" thickBot="1" x14ac:dyDescent="0.25">
      <c r="A16" s="79" t="s">
        <v>9</v>
      </c>
      <c r="B16" s="79"/>
      <c r="C16" s="79"/>
      <c r="D16" s="4">
        <f>A11</f>
        <v>0</v>
      </c>
    </row>
    <row r="17" spans="1:7" ht="29.45" customHeight="1" x14ac:dyDescent="0.2">
      <c r="A17" s="7">
        <v>2019</v>
      </c>
      <c r="B17" s="85" t="str">
        <f>"ДОРОЖНАЯ КАРТА НА "&amp;A17&amp;" ГОД"</f>
        <v>ДОРОЖНАЯ КАРТА НА 2019 ГОД</v>
      </c>
      <c r="C17" s="85"/>
      <c r="D17" s="85"/>
      <c r="E17" s="85"/>
      <c r="F17" s="85"/>
      <c r="G17" s="85"/>
    </row>
    <row r="18" spans="1:7" ht="24.6" customHeight="1" x14ac:dyDescent="0.2">
      <c r="A18" s="84" t="str">
        <f>"Мероприятия, влияющие на изменение показателя в "&amp;A17&amp;" году"</f>
        <v>Мероприятия, влияющие на изменение показателя в 2019 году</v>
      </c>
      <c r="B18" s="84"/>
      <c r="C18" s="84"/>
      <c r="D18" s="84"/>
      <c r="E18" s="84"/>
      <c r="F18" s="84"/>
      <c r="G18" s="84"/>
    </row>
    <row r="19" spans="1:7" ht="28.5" x14ac:dyDescent="0.2">
      <c r="A19" s="3" t="s">
        <v>0</v>
      </c>
      <c r="B19" s="3" t="s">
        <v>1</v>
      </c>
      <c r="C19" s="3" t="s">
        <v>2</v>
      </c>
      <c r="D19" s="3" t="s">
        <v>6</v>
      </c>
      <c r="E19" s="3" t="s">
        <v>3</v>
      </c>
      <c r="F19" s="3" t="s">
        <v>4</v>
      </c>
      <c r="G19" s="3" t="s">
        <v>5</v>
      </c>
    </row>
    <row r="20" spans="1:7" ht="38.25" x14ac:dyDescent="0.2">
      <c r="A20" s="31">
        <v>43709</v>
      </c>
      <c r="B20" s="31">
        <v>43829</v>
      </c>
      <c r="C20" s="26" t="s">
        <v>89</v>
      </c>
      <c r="D20" s="26" t="s">
        <v>90</v>
      </c>
      <c r="E20" s="26"/>
      <c r="F20" s="3"/>
      <c r="G20" s="3"/>
    </row>
    <row r="21" spans="1:7" ht="32.25" customHeight="1" x14ac:dyDescent="0.2">
      <c r="A21" s="31">
        <v>43709</v>
      </c>
      <c r="B21" s="31">
        <v>43723</v>
      </c>
      <c r="C21" s="30" t="s">
        <v>100</v>
      </c>
      <c r="D21" s="26" t="s">
        <v>90</v>
      </c>
      <c r="E21" s="26"/>
      <c r="F21" s="3"/>
      <c r="G21" s="3"/>
    </row>
    <row r="22" spans="1:7" ht="51" x14ac:dyDescent="0.2">
      <c r="A22" s="31">
        <v>43709</v>
      </c>
      <c r="B22" s="31">
        <v>43718</v>
      </c>
      <c r="C22" s="28" t="s">
        <v>102</v>
      </c>
      <c r="D22" s="26" t="s">
        <v>99</v>
      </c>
      <c r="E22" s="26"/>
      <c r="F22" s="3"/>
      <c r="G22" s="3"/>
    </row>
    <row r="23" spans="1:7" ht="38.25" x14ac:dyDescent="0.2">
      <c r="A23" s="31">
        <v>43719</v>
      </c>
      <c r="B23" s="31">
        <v>43733</v>
      </c>
      <c r="C23" s="28" t="s">
        <v>103</v>
      </c>
      <c r="D23" s="29" t="s">
        <v>99</v>
      </c>
      <c r="E23" s="29"/>
      <c r="F23" s="3"/>
      <c r="G23" s="3"/>
    </row>
    <row r="24" spans="1:7" ht="53.25" customHeight="1" x14ac:dyDescent="0.2">
      <c r="A24" s="31">
        <v>43734</v>
      </c>
      <c r="B24" s="31">
        <v>43739</v>
      </c>
      <c r="C24" s="28" t="s">
        <v>104</v>
      </c>
      <c r="D24" s="29" t="s">
        <v>99</v>
      </c>
      <c r="E24" s="29"/>
      <c r="F24" s="3"/>
      <c r="G24" s="3"/>
    </row>
    <row r="25" spans="1:7" ht="38.25" x14ac:dyDescent="0.2">
      <c r="A25" s="27" t="s">
        <v>98</v>
      </c>
      <c r="B25" s="27" t="s">
        <v>94</v>
      </c>
      <c r="C25" s="28" t="s">
        <v>105</v>
      </c>
      <c r="D25" s="29" t="s">
        <v>90</v>
      </c>
      <c r="E25" s="29"/>
      <c r="F25" s="3"/>
      <c r="G25" s="3"/>
    </row>
    <row r="26" spans="1:7" ht="84" customHeight="1" x14ac:dyDescent="0.2">
      <c r="A26" s="25" t="s">
        <v>101</v>
      </c>
      <c r="B26" s="25" t="s">
        <v>88</v>
      </c>
      <c r="C26" s="30" t="s">
        <v>106</v>
      </c>
      <c r="D26" s="29" t="s">
        <v>99</v>
      </c>
      <c r="E26" s="26"/>
      <c r="F26" s="3"/>
      <c r="G26" s="3"/>
    </row>
    <row r="27" spans="1:7" x14ac:dyDescent="0.2">
      <c r="A27" s="14"/>
      <c r="B27" s="14"/>
      <c r="C27" s="3"/>
      <c r="D27" s="3"/>
      <c r="E27" s="3"/>
      <c r="F27" s="3"/>
      <c r="G27" s="3"/>
    </row>
    <row r="28" spans="1:7" ht="60.75" customHeight="1" thickBot="1" x14ac:dyDescent="0.25">
      <c r="A28" s="79" t="s">
        <v>7</v>
      </c>
      <c r="B28" s="79"/>
      <c r="C28" s="79" t="str">
        <f>C14</f>
        <v>Обновлено содержание и методы обучения предметной области "Технология" и других предметных областей, нет/да</v>
      </c>
      <c r="D28" s="79"/>
      <c r="E28" s="79"/>
      <c r="F28" s="79"/>
      <c r="G28" s="79"/>
    </row>
    <row r="29" spans="1:7" ht="27" customHeight="1" thickBot="1" x14ac:dyDescent="0.25">
      <c r="A29" s="79" t="str">
        <f>"Значение регионального проекта на конец "&amp;A17&amp;" года (справочно)"</f>
        <v>Значение регионального проекта на конец 2019 года (справочно)</v>
      </c>
      <c r="B29" s="79"/>
      <c r="C29" s="79"/>
      <c r="D29" s="4">
        <f>B8</f>
        <v>0</v>
      </c>
    </row>
    <row r="30" spans="1:7" ht="27" customHeight="1" thickBot="1" x14ac:dyDescent="0.25">
      <c r="A30" s="79" t="str">
        <f>"Значение по муниципалитету на конец "&amp;A17&amp;" года"</f>
        <v>Значение по муниципалитету на конец 2019 года</v>
      </c>
      <c r="B30" s="79"/>
      <c r="C30" s="79"/>
      <c r="D30" s="4">
        <f>B11</f>
        <v>0</v>
      </c>
    </row>
    <row r="31" spans="1:7" ht="29.45" customHeight="1" x14ac:dyDescent="0.2">
      <c r="A31" s="7">
        <v>2020</v>
      </c>
      <c r="B31" s="85" t="str">
        <f>"ДОРОЖНАЯ КАРТА НА "&amp;A31&amp;" ГОД"</f>
        <v>ДОРОЖНАЯ КАРТА НА 2020 ГОД</v>
      </c>
      <c r="C31" s="85"/>
      <c r="D31" s="85"/>
      <c r="E31" s="85"/>
      <c r="F31" s="85"/>
      <c r="G31" s="85"/>
    </row>
    <row r="32" spans="1:7" ht="24.6" customHeight="1" x14ac:dyDescent="0.2">
      <c r="A32" s="84" t="str">
        <f>"Мероприятия, влияющие на изменение показателя в "&amp;A31&amp;" году"</f>
        <v>Мероприятия, влияющие на изменение показателя в 2020 году</v>
      </c>
      <c r="B32" s="84"/>
      <c r="C32" s="84"/>
      <c r="D32" s="84"/>
      <c r="E32" s="84"/>
      <c r="F32" s="84"/>
      <c r="G32" s="84"/>
    </row>
    <row r="33" spans="1:7" ht="28.5" x14ac:dyDescent="0.2">
      <c r="A33" s="3" t="s">
        <v>0</v>
      </c>
      <c r="B33" s="3" t="s">
        <v>1</v>
      </c>
      <c r="C33" s="3" t="s">
        <v>2</v>
      </c>
      <c r="D33" s="3" t="s">
        <v>6</v>
      </c>
      <c r="E33" s="3" t="s">
        <v>3</v>
      </c>
      <c r="F33" s="3" t="s">
        <v>4</v>
      </c>
      <c r="G33" s="3" t="s">
        <v>5</v>
      </c>
    </row>
    <row r="34" spans="1:7" ht="38.25" x14ac:dyDescent="0.2">
      <c r="A34" s="21" t="s">
        <v>87</v>
      </c>
      <c r="B34" s="21" t="s">
        <v>88</v>
      </c>
      <c r="C34" s="21" t="s">
        <v>89</v>
      </c>
      <c r="D34" s="21" t="s">
        <v>90</v>
      </c>
      <c r="E34" s="21"/>
      <c r="F34" s="3"/>
      <c r="G34" s="3"/>
    </row>
    <row r="35" spans="1:7" ht="76.5" x14ac:dyDescent="0.2">
      <c r="A35" s="22" t="s">
        <v>87</v>
      </c>
      <c r="B35" s="21" t="s">
        <v>92</v>
      </c>
      <c r="C35" s="30" t="s">
        <v>109</v>
      </c>
      <c r="D35" s="21" t="s">
        <v>95</v>
      </c>
      <c r="E35" s="21"/>
      <c r="F35" s="3"/>
      <c r="G35" s="3"/>
    </row>
    <row r="36" spans="1:7" ht="51" x14ac:dyDescent="0.2">
      <c r="A36" s="21" t="s">
        <v>92</v>
      </c>
      <c r="B36" s="21" t="s">
        <v>92</v>
      </c>
      <c r="C36" s="23" t="s">
        <v>108</v>
      </c>
      <c r="D36" s="21" t="s">
        <v>110</v>
      </c>
      <c r="E36" s="21"/>
      <c r="F36" s="3"/>
      <c r="G36" s="3"/>
    </row>
    <row r="37" spans="1:7" ht="63.75" x14ac:dyDescent="0.2">
      <c r="A37" s="21" t="s">
        <v>93</v>
      </c>
      <c r="B37" s="21" t="s">
        <v>91</v>
      </c>
      <c r="C37" s="24" t="s">
        <v>138</v>
      </c>
      <c r="D37" s="21" t="s">
        <v>95</v>
      </c>
      <c r="E37" s="25"/>
      <c r="F37" s="3"/>
      <c r="G37" s="3"/>
    </row>
    <row r="38" spans="1:7" ht="38.25" x14ac:dyDescent="0.2">
      <c r="A38" s="21" t="s">
        <v>94</v>
      </c>
      <c r="B38" s="21" t="s">
        <v>94</v>
      </c>
      <c r="C38" s="28" t="s">
        <v>105</v>
      </c>
      <c r="D38" s="29" t="s">
        <v>90</v>
      </c>
      <c r="E38" s="21"/>
      <c r="F38" s="3"/>
      <c r="G38" s="3"/>
    </row>
    <row r="39" spans="1:7" ht="25.5" x14ac:dyDescent="0.2">
      <c r="A39" s="21" t="s">
        <v>94</v>
      </c>
      <c r="B39" s="21" t="s">
        <v>88</v>
      </c>
      <c r="C39" s="21" t="s">
        <v>96</v>
      </c>
      <c r="D39" s="21" t="s">
        <v>95</v>
      </c>
      <c r="E39" s="21"/>
      <c r="F39" s="3"/>
      <c r="G39" s="3"/>
    </row>
    <row r="40" spans="1:7" ht="90.6" customHeight="1" thickBot="1" x14ac:dyDescent="0.25">
      <c r="A40" s="79" t="s">
        <v>7</v>
      </c>
      <c r="B40" s="79"/>
      <c r="C40" s="79" t="str">
        <f>C28</f>
        <v>Обновлено содержание и методы обучения предметной области "Технология" и других предметных областей, нет/да</v>
      </c>
      <c r="D40" s="79"/>
      <c r="E40" s="79"/>
      <c r="F40" s="79"/>
      <c r="G40" s="79"/>
    </row>
    <row r="41" spans="1:7" ht="27" customHeight="1" thickBot="1" x14ac:dyDescent="0.25">
      <c r="A41" s="79" t="str">
        <f>"Значение регионального проекта на конец "&amp;A31&amp;" года (справочно)"</f>
        <v>Значение регионального проекта на конец 2020 года (справочно)</v>
      </c>
      <c r="B41" s="79"/>
      <c r="C41" s="79"/>
      <c r="D41" s="4">
        <f>C8</f>
        <v>0</v>
      </c>
    </row>
    <row r="42" spans="1:7" ht="27" customHeight="1" thickBot="1" x14ac:dyDescent="0.25">
      <c r="A42" s="79" t="str">
        <f>"Значение по муниципалитету на конец "&amp;A31&amp;" года"</f>
        <v>Значение по муниципалитету на конец 2020 года</v>
      </c>
      <c r="B42" s="79"/>
      <c r="C42" s="79"/>
      <c r="D42" s="4">
        <f>C11</f>
        <v>0</v>
      </c>
    </row>
  </sheetData>
  <mergeCells count="26">
    <mergeCell ref="A28:B28"/>
    <mergeCell ref="C28:G28"/>
    <mergeCell ref="A16:C16"/>
    <mergeCell ref="A18:G18"/>
    <mergeCell ref="A14:B14"/>
    <mergeCell ref="C14:G14"/>
    <mergeCell ref="A2:B2"/>
    <mergeCell ref="A3:B3"/>
    <mergeCell ref="C2:G2"/>
    <mergeCell ref="C3:G3"/>
    <mergeCell ref="E1:G1"/>
    <mergeCell ref="A40:B40"/>
    <mergeCell ref="C40:G40"/>
    <mergeCell ref="A41:C41"/>
    <mergeCell ref="A42:C42"/>
    <mergeCell ref="A5:B5"/>
    <mergeCell ref="C5:G5"/>
    <mergeCell ref="A9:G9"/>
    <mergeCell ref="A6:G6"/>
    <mergeCell ref="A32:G32"/>
    <mergeCell ref="B17:G17"/>
    <mergeCell ref="B31:G31"/>
    <mergeCell ref="A29:C29"/>
    <mergeCell ref="A30:C30"/>
    <mergeCell ref="A13:G13"/>
    <mergeCell ref="A15:C15"/>
  </mergeCells>
  <dataValidations count="1">
    <dataValidation type="date" allowBlank="1" showErrorMessage="1" error="Введите дату в формате дд.мм.гггг" sqref="A34:B39 A20:B27">
      <formula1>43466</formula1>
      <formula2>45658</formula2>
    </dataValidation>
  </dataValidation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6"/>
  <sheetViews>
    <sheetView topLeftCell="G13" zoomScale="70" zoomScaleNormal="70" zoomScalePageLayoutView="40" workbookViewId="0">
      <selection activeCell="O18" sqref="O18:Q18"/>
    </sheetView>
  </sheetViews>
  <sheetFormatPr defaultRowHeight="15" x14ac:dyDescent="0.25"/>
  <cols>
    <col min="1" max="2" width="16.7109375" style="44" customWidth="1"/>
    <col min="3" max="3" width="33" style="44" customWidth="1"/>
    <col min="4" max="4" width="20.7109375" style="44" customWidth="1"/>
    <col min="5" max="9" width="16.7109375" style="44" customWidth="1"/>
    <col min="10" max="10" width="33" style="44" customWidth="1"/>
    <col min="11" max="11" width="20.7109375" style="44" customWidth="1"/>
    <col min="12" max="16" width="16.7109375" style="44" customWidth="1"/>
    <col min="17" max="17" width="33" style="44" customWidth="1"/>
    <col min="18" max="18" width="20.7109375" style="44" customWidth="1"/>
    <col min="19" max="23" width="16.7109375" style="44" customWidth="1"/>
    <col min="24" max="24" width="33" style="44" customWidth="1"/>
    <col min="25" max="25" width="20.7109375" style="44" customWidth="1"/>
    <col min="26" max="28" width="16.7109375" style="44" customWidth="1"/>
    <col min="29" max="16384" width="9.140625" style="113"/>
  </cols>
  <sheetData>
    <row r="1" spans="1:28" ht="18" x14ac:dyDescent="0.25">
      <c r="A1" s="79" t="s">
        <v>11</v>
      </c>
      <c r="B1" s="79"/>
      <c r="C1" s="87" t="s">
        <v>19</v>
      </c>
      <c r="D1" s="87"/>
      <c r="E1" s="87"/>
      <c r="F1" s="87"/>
      <c r="G1" s="87"/>
      <c r="H1" s="79" t="s">
        <v>11</v>
      </c>
      <c r="I1" s="79"/>
      <c r="J1" s="87" t="s">
        <v>19</v>
      </c>
      <c r="K1" s="87"/>
      <c r="L1" s="87"/>
      <c r="M1" s="87"/>
      <c r="N1" s="87"/>
      <c r="O1" s="79" t="s">
        <v>11</v>
      </c>
      <c r="P1" s="79"/>
      <c r="Q1" s="87" t="s">
        <v>19</v>
      </c>
      <c r="R1" s="87"/>
      <c r="S1" s="87"/>
      <c r="T1" s="87"/>
      <c r="U1" s="87"/>
      <c r="V1" s="79" t="s">
        <v>11</v>
      </c>
      <c r="W1" s="79"/>
      <c r="X1" s="87" t="s">
        <v>19</v>
      </c>
      <c r="Y1" s="87"/>
      <c r="Z1" s="87"/>
      <c r="AA1" s="87"/>
      <c r="AB1" s="87"/>
    </row>
    <row r="2" spans="1:28" ht="21.75" customHeight="1" x14ac:dyDescent="0.25">
      <c r="A2" s="79" t="s">
        <v>10</v>
      </c>
      <c r="B2" s="79"/>
      <c r="C2" s="88" t="s">
        <v>46</v>
      </c>
      <c r="D2" s="88"/>
      <c r="E2" s="88"/>
      <c r="F2" s="88"/>
      <c r="G2" s="88"/>
      <c r="H2" s="79" t="s">
        <v>10</v>
      </c>
      <c r="I2" s="79"/>
      <c r="J2" s="88" t="s">
        <v>46</v>
      </c>
      <c r="K2" s="88"/>
      <c r="L2" s="88"/>
      <c r="M2" s="88"/>
      <c r="N2" s="88"/>
      <c r="O2" s="79" t="s">
        <v>10</v>
      </c>
      <c r="P2" s="79"/>
      <c r="Q2" s="88" t="s">
        <v>46</v>
      </c>
      <c r="R2" s="88"/>
      <c r="S2" s="88"/>
      <c r="T2" s="88"/>
      <c r="U2" s="88"/>
      <c r="V2" s="79" t="s">
        <v>10</v>
      </c>
      <c r="W2" s="79"/>
      <c r="X2" s="88" t="s">
        <v>46</v>
      </c>
      <c r="Y2" s="88"/>
      <c r="Z2" s="88"/>
      <c r="AA2" s="88"/>
      <c r="AB2" s="88"/>
    </row>
    <row r="3" spans="1:28" x14ac:dyDescent="0.25">
      <c r="A3" s="80" t="s">
        <v>7</v>
      </c>
      <c r="B3" s="80"/>
      <c r="C3" s="79" t="s">
        <v>40</v>
      </c>
      <c r="D3" s="79"/>
      <c r="E3" s="79"/>
      <c r="F3" s="79"/>
      <c r="G3" s="79"/>
    </row>
    <row r="4" spans="1:28" ht="18" customHeight="1" x14ac:dyDescent="0.25">
      <c r="A4" s="114" t="s">
        <v>14</v>
      </c>
      <c r="B4" s="114"/>
      <c r="C4" s="114"/>
      <c r="D4" s="114"/>
      <c r="E4" s="114"/>
      <c r="F4" s="114"/>
      <c r="G4" s="114"/>
    </row>
    <row r="5" spans="1:28" ht="15" customHeight="1" x14ac:dyDescent="0.25">
      <c r="A5" s="6" t="s">
        <v>13</v>
      </c>
      <c r="B5" s="6">
        <v>2019</v>
      </c>
      <c r="C5" s="6">
        <v>2020</v>
      </c>
      <c r="D5" s="6">
        <v>2021</v>
      </c>
      <c r="E5" s="6">
        <v>2022</v>
      </c>
      <c r="F5" s="6">
        <v>2023</v>
      </c>
      <c r="G5" s="6">
        <v>2024</v>
      </c>
      <c r="H5" s="80" t="s">
        <v>7</v>
      </c>
      <c r="I5" s="80"/>
      <c r="J5" s="79" t="s">
        <v>20</v>
      </c>
      <c r="K5" s="79"/>
      <c r="L5" s="79"/>
      <c r="M5" s="79"/>
      <c r="N5" s="79"/>
      <c r="O5" s="80" t="s">
        <v>7</v>
      </c>
      <c r="P5" s="80"/>
      <c r="Q5" s="79" t="s">
        <v>21</v>
      </c>
      <c r="R5" s="79"/>
      <c r="S5" s="79"/>
      <c r="T5" s="79"/>
      <c r="U5" s="79"/>
      <c r="V5" s="80" t="s">
        <v>7</v>
      </c>
      <c r="W5" s="80"/>
      <c r="X5" s="79" t="s">
        <v>22</v>
      </c>
      <c r="Y5" s="79"/>
      <c r="Z5" s="79"/>
      <c r="AA5" s="79"/>
      <c r="AB5" s="79"/>
    </row>
    <row r="6" spans="1:28" x14ac:dyDescent="0.25">
      <c r="A6" s="12">
        <v>69.8</v>
      </c>
      <c r="B6" s="12">
        <v>70</v>
      </c>
      <c r="C6" s="12">
        <v>70</v>
      </c>
      <c r="D6" s="12">
        <v>73</v>
      </c>
      <c r="E6" s="12">
        <v>75</v>
      </c>
      <c r="F6" s="12">
        <v>77</v>
      </c>
      <c r="G6" s="12">
        <v>80</v>
      </c>
      <c r="H6" s="114" t="s">
        <v>14</v>
      </c>
      <c r="I6" s="114"/>
      <c r="J6" s="114"/>
      <c r="K6" s="114"/>
      <c r="L6" s="114"/>
      <c r="M6" s="114"/>
      <c r="N6" s="114"/>
      <c r="O6" s="114" t="s">
        <v>14</v>
      </c>
      <c r="P6" s="114"/>
      <c r="Q6" s="114"/>
      <c r="R6" s="114"/>
      <c r="S6" s="114"/>
      <c r="T6" s="114"/>
      <c r="U6" s="114"/>
      <c r="V6" s="149" t="s">
        <v>14</v>
      </c>
      <c r="W6" s="149"/>
      <c r="X6" s="149"/>
      <c r="Y6" s="149"/>
      <c r="Z6" s="149"/>
      <c r="AA6" s="149"/>
      <c r="AB6" s="149"/>
    </row>
    <row r="7" spans="1:28" x14ac:dyDescent="0.25">
      <c r="A7" s="114" t="s">
        <v>12</v>
      </c>
      <c r="B7" s="114"/>
      <c r="C7" s="114"/>
      <c r="D7" s="114"/>
      <c r="E7" s="114"/>
      <c r="F7" s="114"/>
      <c r="G7" s="114"/>
      <c r="H7" s="6" t="s">
        <v>13</v>
      </c>
      <c r="I7" s="6">
        <v>2019</v>
      </c>
      <c r="J7" s="6">
        <v>2020</v>
      </c>
      <c r="K7" s="6">
        <v>2021</v>
      </c>
      <c r="L7" s="6">
        <v>2022</v>
      </c>
      <c r="M7" s="6">
        <v>2023</v>
      </c>
      <c r="N7" s="6">
        <v>2024</v>
      </c>
      <c r="O7" s="6" t="s">
        <v>13</v>
      </c>
      <c r="P7" s="6">
        <v>2019</v>
      </c>
      <c r="Q7" s="6">
        <v>2020</v>
      </c>
      <c r="R7" s="6">
        <v>2021</v>
      </c>
      <c r="S7" s="6">
        <v>2022</v>
      </c>
      <c r="T7" s="6">
        <v>2023</v>
      </c>
      <c r="U7" s="6">
        <v>2024</v>
      </c>
      <c r="V7" s="6" t="s">
        <v>13</v>
      </c>
      <c r="W7" s="6">
        <v>2019</v>
      </c>
      <c r="X7" s="6">
        <v>2020</v>
      </c>
      <c r="Y7" s="6">
        <v>2021</v>
      </c>
      <c r="Z7" s="6">
        <v>2022</v>
      </c>
      <c r="AA7" s="6">
        <v>2023</v>
      </c>
      <c r="AB7" s="6">
        <v>2024</v>
      </c>
    </row>
    <row r="8" spans="1:28" ht="15" customHeight="1" x14ac:dyDescent="0.25">
      <c r="A8" s="6" t="s">
        <v>13</v>
      </c>
      <c r="B8" s="6">
        <v>2019</v>
      </c>
      <c r="C8" s="6">
        <v>2020</v>
      </c>
      <c r="D8" s="6">
        <v>2021</v>
      </c>
      <c r="E8" s="6">
        <v>2022</v>
      </c>
      <c r="F8" s="6">
        <v>2023</v>
      </c>
      <c r="G8" s="6">
        <v>2024</v>
      </c>
      <c r="H8" s="13">
        <v>2.65</v>
      </c>
      <c r="I8" s="13">
        <v>2.65</v>
      </c>
      <c r="J8" s="13">
        <v>4.47</v>
      </c>
      <c r="K8" s="13">
        <v>5.4</v>
      </c>
      <c r="L8" s="13">
        <v>6.33</v>
      </c>
      <c r="M8" s="13">
        <v>7.25</v>
      </c>
      <c r="N8" s="13">
        <v>7.38</v>
      </c>
      <c r="O8" s="5">
        <v>1</v>
      </c>
      <c r="P8" s="5">
        <v>66</v>
      </c>
      <c r="Q8" s="5">
        <v>99</v>
      </c>
      <c r="R8" s="5">
        <v>148</v>
      </c>
      <c r="S8" s="5">
        <v>180</v>
      </c>
      <c r="T8" s="5">
        <v>230</v>
      </c>
      <c r="U8" s="5">
        <v>280</v>
      </c>
      <c r="V8" s="12">
        <v>0</v>
      </c>
      <c r="W8" s="12">
        <v>0.2</v>
      </c>
      <c r="X8" s="12">
        <v>0.3</v>
      </c>
      <c r="Y8" s="12">
        <v>0.4</v>
      </c>
      <c r="Z8" s="12">
        <v>0.5</v>
      </c>
      <c r="AA8" s="12">
        <v>0.6</v>
      </c>
      <c r="AB8" s="12">
        <v>0.7</v>
      </c>
    </row>
    <row r="9" spans="1:28" ht="15" customHeight="1" x14ac:dyDescent="0.25">
      <c r="A9" s="12">
        <v>36.799999999999997</v>
      </c>
      <c r="B9" s="12">
        <v>44</v>
      </c>
      <c r="C9" s="12">
        <v>51.2</v>
      </c>
      <c r="D9" s="12">
        <v>58.4</v>
      </c>
      <c r="E9" s="12">
        <v>65.599999999999994</v>
      </c>
      <c r="F9" s="12">
        <v>72.8</v>
      </c>
      <c r="G9" s="12">
        <v>80</v>
      </c>
      <c r="H9" s="114" t="s">
        <v>12</v>
      </c>
      <c r="I9" s="114"/>
      <c r="J9" s="114"/>
      <c r="K9" s="114"/>
      <c r="L9" s="114"/>
      <c r="M9" s="114"/>
      <c r="N9" s="114"/>
      <c r="O9" s="114" t="s">
        <v>12</v>
      </c>
      <c r="P9" s="114"/>
      <c r="Q9" s="114"/>
      <c r="R9" s="114"/>
      <c r="S9" s="114"/>
      <c r="T9" s="114"/>
      <c r="U9" s="114"/>
      <c r="V9" s="148" t="s">
        <v>12</v>
      </c>
      <c r="W9" s="148"/>
      <c r="X9" s="148"/>
      <c r="Y9" s="148"/>
      <c r="Z9" s="148"/>
      <c r="AA9" s="148"/>
      <c r="AB9" s="148"/>
    </row>
    <row r="10" spans="1:28" x14ac:dyDescent="0.25">
      <c r="H10" s="6" t="s">
        <v>13</v>
      </c>
      <c r="I10" s="6">
        <v>2019</v>
      </c>
      <c r="J10" s="6">
        <v>2020</v>
      </c>
      <c r="K10" s="6">
        <v>2021</v>
      </c>
      <c r="L10" s="6">
        <v>2022</v>
      </c>
      <c r="M10" s="6">
        <v>2023</v>
      </c>
      <c r="N10" s="6">
        <v>2024</v>
      </c>
      <c r="O10" s="6" t="s">
        <v>13</v>
      </c>
      <c r="P10" s="6">
        <v>2019</v>
      </c>
      <c r="Q10" s="6">
        <v>2020</v>
      </c>
      <c r="R10" s="6">
        <v>2021</v>
      </c>
      <c r="S10" s="6">
        <v>2022</v>
      </c>
      <c r="T10" s="6">
        <v>2023</v>
      </c>
      <c r="U10" s="6">
        <v>2024</v>
      </c>
      <c r="V10" s="6" t="s">
        <v>13</v>
      </c>
      <c r="W10" s="6">
        <v>2019</v>
      </c>
      <c r="X10" s="6">
        <v>2020</v>
      </c>
      <c r="Y10" s="6">
        <v>2021</v>
      </c>
      <c r="Z10" s="6">
        <v>2022</v>
      </c>
      <c r="AA10" s="6">
        <v>2023</v>
      </c>
      <c r="AB10" s="6">
        <v>2024</v>
      </c>
    </row>
    <row r="11" spans="1:28" x14ac:dyDescent="0.25">
      <c r="A11" s="85" t="s">
        <v>15</v>
      </c>
      <c r="B11" s="85"/>
      <c r="C11" s="85"/>
      <c r="D11" s="85"/>
      <c r="E11" s="85"/>
      <c r="F11" s="85"/>
      <c r="G11" s="85"/>
      <c r="H11" s="13">
        <v>0</v>
      </c>
      <c r="I11" s="13">
        <v>40</v>
      </c>
      <c r="J11" s="13">
        <v>45</v>
      </c>
      <c r="K11" s="13">
        <v>50</v>
      </c>
      <c r="L11" s="13">
        <v>55</v>
      </c>
      <c r="M11" s="13">
        <v>60</v>
      </c>
      <c r="N11" s="13">
        <v>65</v>
      </c>
      <c r="O11" s="5">
        <v>0</v>
      </c>
      <c r="P11" s="5">
        <v>1156</v>
      </c>
      <c r="Q11" s="5">
        <v>1734</v>
      </c>
      <c r="R11" s="5">
        <v>2593</v>
      </c>
      <c r="S11" s="5">
        <v>3159</v>
      </c>
      <c r="T11" s="5">
        <v>4029</v>
      </c>
      <c r="U11" s="5">
        <v>4900</v>
      </c>
      <c r="V11" s="12">
        <v>0</v>
      </c>
      <c r="W11" s="12">
        <v>10</v>
      </c>
      <c r="X11" s="12">
        <v>16</v>
      </c>
      <c r="Y11" s="12">
        <v>23</v>
      </c>
      <c r="Z11" s="12">
        <v>35</v>
      </c>
      <c r="AA11" s="12">
        <v>40</v>
      </c>
      <c r="AB11" s="12">
        <v>45</v>
      </c>
    </row>
    <row r="12" spans="1:28" ht="15.75" customHeight="1" thickBot="1" x14ac:dyDescent="0.3">
      <c r="A12" s="79" t="s">
        <v>7</v>
      </c>
      <c r="B12" s="79"/>
      <c r="C12" s="79" t="str">
        <f>C3</f>
        <v>Доля детей в возрасте от 5 до 18 лет, охваченных дополнительным образованием, %</v>
      </c>
      <c r="D12" s="79"/>
      <c r="E12" s="79"/>
      <c r="F12" s="79"/>
      <c r="G12" s="79"/>
    </row>
    <row r="13" spans="1:28" ht="15.75" thickBot="1" x14ac:dyDescent="0.3">
      <c r="A13" s="79" t="s">
        <v>8</v>
      </c>
      <c r="B13" s="79"/>
      <c r="C13" s="79"/>
      <c r="D13" s="4">
        <f>A6</f>
        <v>69.8</v>
      </c>
    </row>
    <row r="14" spans="1:28" ht="15.75" thickBot="1" x14ac:dyDescent="0.3">
      <c r="A14" s="79" t="s">
        <v>9</v>
      </c>
      <c r="B14" s="79"/>
      <c r="C14" s="79"/>
      <c r="D14" s="4">
        <f>A9</f>
        <v>36.799999999999997</v>
      </c>
    </row>
    <row r="15" spans="1:28" x14ac:dyDescent="0.25">
      <c r="A15" s="45">
        <v>2019</v>
      </c>
      <c r="B15" s="85" t="str">
        <f>"ДОРОЖНАЯ КАРТА НА "&amp;A15&amp;" ГОД"</f>
        <v>ДОРОЖНАЯ КАРТА НА 2019 ГОД</v>
      </c>
      <c r="C15" s="85"/>
      <c r="D15" s="85"/>
      <c r="E15" s="85"/>
      <c r="F15" s="85"/>
      <c r="G15" s="85"/>
      <c r="H15" s="85" t="s">
        <v>15</v>
      </c>
      <c r="I15" s="85"/>
      <c r="J15" s="85"/>
      <c r="K15" s="85"/>
      <c r="L15" s="85"/>
      <c r="M15" s="85"/>
      <c r="N15" s="85"/>
      <c r="O15" s="85" t="s">
        <v>15</v>
      </c>
      <c r="P15" s="85"/>
      <c r="Q15" s="85"/>
      <c r="R15" s="85"/>
      <c r="S15" s="85"/>
      <c r="T15" s="85"/>
      <c r="U15" s="85"/>
    </row>
    <row r="16" spans="1:28" ht="38.25" customHeight="1" thickBot="1" x14ac:dyDescent="0.3">
      <c r="A16" s="84" t="str">
        <f>"Мероприятия, влияющие на изменение показателя в "&amp;A15&amp;" году"</f>
        <v>Мероприятия, влияющие на изменение показателя в 2019 году</v>
      </c>
      <c r="B16" s="84"/>
      <c r="C16" s="84"/>
      <c r="D16" s="84"/>
      <c r="E16" s="84"/>
      <c r="F16" s="84"/>
      <c r="G16" s="84"/>
      <c r="H16" s="79" t="s">
        <v>7</v>
      </c>
      <c r="I16" s="79"/>
      <c r="J16" s="79" t="str">
        <f>J5</f>
        <v>Число детей, охваченных деятельностью детских технопарков «Кванториум» (мобильных технопарков «Кванториум») и других проектов в Красноярском крае,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Федерации, тыс. чел., нарастающим итогом</v>
      </c>
      <c r="K16" s="79"/>
      <c r="L16" s="79"/>
      <c r="M16" s="79"/>
      <c r="N16" s="79"/>
      <c r="O16" s="79" t="s">
        <v>7</v>
      </c>
      <c r="P16" s="79"/>
      <c r="Q16" s="79" t="str">
        <f>Q5</f>
        <v>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профориентацию, тыс. чел.</v>
      </c>
      <c r="R16" s="79"/>
      <c r="S16" s="79"/>
      <c r="T16" s="79"/>
      <c r="U16" s="79"/>
      <c r="V16" s="85" t="s">
        <v>15</v>
      </c>
      <c r="W16" s="85"/>
      <c r="X16" s="85"/>
      <c r="Y16" s="85"/>
      <c r="Z16" s="85"/>
      <c r="AA16" s="85"/>
      <c r="AB16" s="85"/>
    </row>
    <row r="17" spans="1:28" s="116" customFormat="1" ht="29.25" thickBot="1" x14ac:dyDescent="0.3">
      <c r="A17" s="115" t="s">
        <v>0</v>
      </c>
      <c r="B17" s="115" t="s">
        <v>1</v>
      </c>
      <c r="C17" s="115" t="s">
        <v>2</v>
      </c>
      <c r="D17" s="115" t="s">
        <v>6</v>
      </c>
      <c r="E17" s="115" t="s">
        <v>3</v>
      </c>
      <c r="F17" s="115" t="s">
        <v>4</v>
      </c>
      <c r="G17" s="115" t="s">
        <v>5</v>
      </c>
      <c r="H17" s="79" t="s">
        <v>8</v>
      </c>
      <c r="I17" s="79"/>
      <c r="J17" s="79"/>
      <c r="K17" s="4">
        <f>H8</f>
        <v>2.65</v>
      </c>
      <c r="L17" s="44"/>
      <c r="M17" s="44"/>
      <c r="N17" s="44"/>
      <c r="O17" s="79" t="s">
        <v>8</v>
      </c>
      <c r="P17" s="79"/>
      <c r="Q17" s="79"/>
      <c r="R17" s="4">
        <f>O8</f>
        <v>1</v>
      </c>
      <c r="S17" s="44"/>
      <c r="T17" s="44"/>
      <c r="U17" s="44"/>
      <c r="V17" s="79" t="s">
        <v>7</v>
      </c>
      <c r="W17" s="79"/>
      <c r="X17" s="79" t="str">
        <f>X5</f>
        <v>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деятельности), в том числе по итогам участия в проекте "Билет в будущее", нарастающим итогом тыс. человек</v>
      </c>
      <c r="Y17" s="79"/>
      <c r="Z17" s="79"/>
      <c r="AA17" s="79"/>
      <c r="AB17" s="79"/>
    </row>
    <row r="18" spans="1:28" s="116" customFormat="1" ht="43.5" customHeight="1" thickBot="1" x14ac:dyDescent="0.3">
      <c r="A18" s="117">
        <v>43703</v>
      </c>
      <c r="B18" s="117">
        <v>43709</v>
      </c>
      <c r="C18" s="118" t="s">
        <v>58</v>
      </c>
      <c r="D18" s="115" t="s">
        <v>48</v>
      </c>
      <c r="E18" s="115"/>
      <c r="F18" s="115"/>
      <c r="G18" s="115"/>
      <c r="H18" s="79" t="s">
        <v>9</v>
      </c>
      <c r="I18" s="79"/>
      <c r="J18" s="79"/>
      <c r="K18" s="4">
        <f>H11</f>
        <v>0</v>
      </c>
      <c r="L18" s="44"/>
      <c r="M18" s="44"/>
      <c r="N18" s="44"/>
      <c r="O18" s="79" t="s">
        <v>9</v>
      </c>
      <c r="P18" s="79"/>
      <c r="Q18" s="79"/>
      <c r="R18" s="4">
        <f>O11</f>
        <v>0</v>
      </c>
      <c r="S18" s="44"/>
      <c r="T18" s="44"/>
      <c r="U18" s="44"/>
      <c r="V18" s="79" t="s">
        <v>8</v>
      </c>
      <c r="W18" s="79"/>
      <c r="X18" s="101"/>
      <c r="Y18" s="133">
        <f>V8</f>
        <v>0</v>
      </c>
      <c r="Z18" s="44"/>
      <c r="AA18" s="44"/>
      <c r="AB18" s="44"/>
    </row>
    <row r="19" spans="1:28" s="116" customFormat="1" ht="86.25" customHeight="1" x14ac:dyDescent="0.25">
      <c r="A19" s="119">
        <v>43709</v>
      </c>
      <c r="B19" s="119">
        <v>43770</v>
      </c>
      <c r="C19" s="115" t="s">
        <v>60</v>
      </c>
      <c r="D19" s="115" t="s">
        <v>51</v>
      </c>
      <c r="E19" s="115"/>
      <c r="F19" s="115"/>
      <c r="G19" s="115"/>
      <c r="H19" s="45">
        <v>2019</v>
      </c>
      <c r="I19" s="85" t="str">
        <f>"ДОРОЖНАЯ КАРТА НА "&amp;H19&amp;" ГОД"</f>
        <v>ДОРОЖНАЯ КАРТА НА 2019 ГОД</v>
      </c>
      <c r="J19" s="85"/>
      <c r="K19" s="85"/>
      <c r="L19" s="85"/>
      <c r="M19" s="85"/>
      <c r="N19" s="85"/>
      <c r="O19" s="45">
        <v>2019</v>
      </c>
      <c r="P19" s="85" t="str">
        <f>"ДОРОЖНАЯ КАРТА НА "&amp;O19&amp;" ГОД"</f>
        <v>ДОРОЖНАЯ КАРТА НА 2019 ГОД</v>
      </c>
      <c r="Q19" s="85"/>
      <c r="R19" s="85"/>
      <c r="S19" s="85"/>
      <c r="T19" s="85"/>
      <c r="U19" s="85"/>
      <c r="V19" s="79" t="s">
        <v>9</v>
      </c>
      <c r="W19" s="79"/>
      <c r="X19" s="144"/>
      <c r="Y19" s="3">
        <f>V11</f>
        <v>0</v>
      </c>
      <c r="Z19" s="44"/>
      <c r="AA19" s="44"/>
      <c r="AB19" s="44"/>
    </row>
    <row r="20" spans="1:28" s="116" customFormat="1" ht="100.5" customHeight="1" x14ac:dyDescent="0.25">
      <c r="A20" s="119">
        <v>43709</v>
      </c>
      <c r="B20" s="119">
        <v>43800</v>
      </c>
      <c r="C20" s="115" t="s">
        <v>59</v>
      </c>
      <c r="D20" s="115" t="s">
        <v>50</v>
      </c>
      <c r="E20" s="115"/>
      <c r="F20" s="115"/>
      <c r="G20" s="115"/>
      <c r="H20" s="84" t="str">
        <f>"Мероприятия, влияющие на изменение показателя в "&amp;H19&amp;" году"</f>
        <v>Мероприятия, влияющие на изменение показателя в 2019 году</v>
      </c>
      <c r="I20" s="84"/>
      <c r="J20" s="84"/>
      <c r="K20" s="84"/>
      <c r="L20" s="84"/>
      <c r="M20" s="84"/>
      <c r="N20" s="84"/>
      <c r="O20" s="84" t="str">
        <f>"Мероприятия, влияющие на изменение показателя в "&amp;O19&amp;" году"</f>
        <v>Мероприятия, влияющие на изменение показателя в 2019 году</v>
      </c>
      <c r="P20" s="84"/>
      <c r="Q20" s="84"/>
      <c r="R20" s="84"/>
      <c r="S20" s="84"/>
      <c r="T20" s="84"/>
      <c r="U20" s="84"/>
      <c r="V20" s="127"/>
      <c r="W20" s="128"/>
      <c r="X20" s="128"/>
      <c r="Y20" s="128"/>
      <c r="Z20" s="128"/>
      <c r="AA20" s="128"/>
      <c r="AB20" s="128"/>
    </row>
    <row r="21" spans="1:28" s="116" customFormat="1" ht="29.25" customHeight="1" thickBot="1" x14ac:dyDescent="0.3">
      <c r="A21" s="120" t="s">
        <v>7</v>
      </c>
      <c r="B21" s="120"/>
      <c r="C21" s="120" t="str">
        <f>C12</f>
        <v>Доля детей в возрасте от 5 до 18 лет, охваченных дополнительным образованием, %</v>
      </c>
      <c r="D21" s="120"/>
      <c r="E21" s="120"/>
      <c r="F21" s="120"/>
      <c r="G21" s="120"/>
      <c r="H21" s="3" t="s">
        <v>0</v>
      </c>
      <c r="I21" s="3" t="s">
        <v>1</v>
      </c>
      <c r="J21" s="3" t="s">
        <v>2</v>
      </c>
      <c r="K21" s="3" t="s">
        <v>6</v>
      </c>
      <c r="L21" s="3" t="s">
        <v>3</v>
      </c>
      <c r="M21" s="3" t="s">
        <v>4</v>
      </c>
      <c r="N21" s="3" t="s">
        <v>5</v>
      </c>
      <c r="O21" s="3" t="s">
        <v>0</v>
      </c>
      <c r="P21" s="3" t="s">
        <v>1</v>
      </c>
      <c r="Q21" s="3" t="s">
        <v>2</v>
      </c>
      <c r="R21" s="3" t="s">
        <v>6</v>
      </c>
      <c r="S21" s="3" t="s">
        <v>3</v>
      </c>
      <c r="T21" s="3" t="s">
        <v>4</v>
      </c>
      <c r="U21" s="3" t="s">
        <v>5</v>
      </c>
      <c r="V21" s="147"/>
      <c r="W21" s="129"/>
      <c r="X21" s="129"/>
      <c r="Y21" s="129"/>
      <c r="Z21" s="129"/>
      <c r="AA21" s="129"/>
      <c r="AB21" s="129"/>
    </row>
    <row r="22" spans="1:28" s="116" customFormat="1" ht="86.25" customHeight="1" thickBot="1" x14ac:dyDescent="0.25">
      <c r="A22" s="120" t="str">
        <f>"Значение регионального проекта на конец "&amp;A15&amp;" года (справочно)"</f>
        <v>Значение регионального проекта на конец 2019 года (справочно)</v>
      </c>
      <c r="B22" s="120"/>
      <c r="C22" s="120"/>
      <c r="D22" s="121">
        <f>B6</f>
        <v>70</v>
      </c>
      <c r="E22" s="122"/>
      <c r="F22" s="122"/>
      <c r="G22" s="122"/>
      <c r="H22" s="18">
        <v>43617</v>
      </c>
      <c r="I22" s="18">
        <v>43647</v>
      </c>
      <c r="J22" s="122" t="s">
        <v>62</v>
      </c>
      <c r="K22" s="3" t="s">
        <v>51</v>
      </c>
      <c r="L22" s="3"/>
      <c r="M22" s="3"/>
      <c r="N22" s="3"/>
      <c r="O22" s="14">
        <v>43739</v>
      </c>
      <c r="P22" s="14">
        <v>43748</v>
      </c>
      <c r="Q22" s="134" t="s">
        <v>168</v>
      </c>
      <c r="R22" s="3" t="s">
        <v>54</v>
      </c>
      <c r="S22" s="3"/>
      <c r="T22" s="3"/>
      <c r="U22" s="3"/>
      <c r="V22" s="107"/>
      <c r="W22" s="107"/>
      <c r="X22" s="107"/>
      <c r="Y22" s="107"/>
      <c r="Z22" s="107"/>
      <c r="AA22" s="107"/>
      <c r="AB22" s="107"/>
    </row>
    <row r="23" spans="1:28" s="116" customFormat="1" ht="32.25" customHeight="1" thickBot="1" x14ac:dyDescent="0.25">
      <c r="A23" s="120" t="str">
        <f>"Значение по муниципалитету на конец "&amp;A15&amp;" года"</f>
        <v>Значение по муниципалитету на конец 2019 года</v>
      </c>
      <c r="B23" s="120"/>
      <c r="C23" s="120"/>
      <c r="D23" s="121">
        <f>B9</f>
        <v>44</v>
      </c>
      <c r="E23" s="122"/>
      <c r="F23" s="122"/>
      <c r="G23" s="122"/>
      <c r="H23" s="14">
        <v>43709</v>
      </c>
      <c r="I23" s="14">
        <v>43739</v>
      </c>
      <c r="J23" s="115" t="s">
        <v>63</v>
      </c>
      <c r="K23" s="3" t="s">
        <v>61</v>
      </c>
      <c r="L23" s="3"/>
      <c r="M23" s="3"/>
      <c r="N23" s="3"/>
      <c r="O23" s="14">
        <v>43718</v>
      </c>
      <c r="P23" s="14">
        <v>43830</v>
      </c>
      <c r="Q23" s="135" t="s">
        <v>169</v>
      </c>
      <c r="R23" s="3" t="s">
        <v>54</v>
      </c>
      <c r="S23" s="3"/>
      <c r="T23" s="3"/>
      <c r="U23" s="3"/>
      <c r="V23" s="45">
        <v>2019</v>
      </c>
      <c r="W23" s="85" t="str">
        <f>"ДОРОЖНАЯ КАРТА НА "&amp;V23&amp;" ГОД"</f>
        <v>ДОРОЖНАЯ КАРТА НА 2019 ГОД</v>
      </c>
      <c r="X23" s="85"/>
      <c r="Y23" s="85"/>
      <c r="Z23" s="85"/>
      <c r="AA23" s="85"/>
      <c r="AB23" s="85"/>
    </row>
    <row r="24" spans="1:28" s="116" customFormat="1" ht="142.5" x14ac:dyDescent="0.2">
      <c r="A24" s="123">
        <v>2020</v>
      </c>
      <c r="B24" s="124" t="str">
        <f>"ДОРОЖНАЯ КАРТА НА "&amp;A24&amp;" ГОД"</f>
        <v>ДОРОЖНАЯ КАРТА НА 2020 ГОД</v>
      </c>
      <c r="C24" s="124"/>
      <c r="D24" s="124"/>
      <c r="E24" s="124"/>
      <c r="F24" s="124"/>
      <c r="G24" s="124"/>
      <c r="H24" s="14">
        <v>43709</v>
      </c>
      <c r="I24" s="14">
        <v>43616</v>
      </c>
      <c r="J24" s="118" t="s">
        <v>64</v>
      </c>
      <c r="K24" s="3" t="s">
        <v>51</v>
      </c>
      <c r="L24" s="3"/>
      <c r="M24" s="3"/>
      <c r="N24" s="3"/>
      <c r="O24" s="14">
        <v>43718</v>
      </c>
      <c r="P24" s="14">
        <v>43830</v>
      </c>
      <c r="Q24" s="136" t="s">
        <v>66</v>
      </c>
      <c r="R24" s="3" t="s">
        <v>54</v>
      </c>
      <c r="S24" s="3"/>
      <c r="T24" s="3"/>
      <c r="U24" s="3"/>
      <c r="V24" s="145" t="str">
        <f>"Мероприятия, влияющие на изменение показателя в "&amp;V23&amp;" году"</f>
        <v>Мероприятия, влияющие на изменение показателя в 2019 году</v>
      </c>
      <c r="W24" s="103"/>
      <c r="X24" s="103"/>
      <c r="Y24" s="103"/>
      <c r="Z24" s="103"/>
      <c r="AA24" s="103"/>
      <c r="AB24" s="103"/>
    </row>
    <row r="25" spans="1:28" s="116" customFormat="1" ht="100.5" thickBot="1" x14ac:dyDescent="0.3">
      <c r="A25" s="120" t="str">
        <f>"Мероприятия, влияющие на изменение показателя в "&amp;A24&amp;" году"</f>
        <v>Мероприятия, влияющие на изменение показателя в 2020 году</v>
      </c>
      <c r="B25" s="120"/>
      <c r="C25" s="120"/>
      <c r="D25" s="120"/>
      <c r="E25" s="120"/>
      <c r="F25" s="120"/>
      <c r="G25" s="120"/>
      <c r="H25" s="79" t="s">
        <v>7</v>
      </c>
      <c r="I25" s="79"/>
      <c r="J25" s="79" t="str">
        <f>J16</f>
        <v>Число детей, охваченных деятельностью детских технопарков «Кванториум» (мобильных технопарков «Кванториум») и других проектов в Красноярском крае,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Федерации, тыс. чел., нарастающим итогом</v>
      </c>
      <c r="K25" s="79"/>
      <c r="L25" s="79"/>
      <c r="M25" s="79"/>
      <c r="N25" s="79"/>
      <c r="O25" s="14">
        <v>43718</v>
      </c>
      <c r="P25" s="14">
        <v>43830</v>
      </c>
      <c r="Q25" s="137" t="s">
        <v>67</v>
      </c>
      <c r="R25" s="3" t="s">
        <v>65</v>
      </c>
      <c r="S25" s="16"/>
      <c r="T25" s="3"/>
      <c r="U25" s="3"/>
      <c r="V25" s="3" t="s">
        <v>0</v>
      </c>
      <c r="W25" s="3" t="s">
        <v>1</v>
      </c>
      <c r="X25" s="3" t="s">
        <v>2</v>
      </c>
      <c r="Y25" s="3" t="s">
        <v>6</v>
      </c>
      <c r="Z25" s="3" t="s">
        <v>3</v>
      </c>
      <c r="AA25" s="3" t="s">
        <v>4</v>
      </c>
      <c r="AB25" s="3" t="s">
        <v>5</v>
      </c>
    </row>
    <row r="26" spans="1:28" s="116" customFormat="1" ht="90" thickBot="1" x14ac:dyDescent="0.25">
      <c r="A26" s="115" t="s">
        <v>0</v>
      </c>
      <c r="B26" s="115" t="s">
        <v>1</v>
      </c>
      <c r="C26" s="115" t="s">
        <v>2</v>
      </c>
      <c r="D26" s="115" t="s">
        <v>6</v>
      </c>
      <c r="E26" s="115" t="s">
        <v>47</v>
      </c>
      <c r="F26" s="115" t="s">
        <v>4</v>
      </c>
      <c r="G26" s="115" t="s">
        <v>5</v>
      </c>
      <c r="H26" s="79" t="str">
        <f>"Значение регионального проекта на конец "&amp;H19&amp;" года (справочно)"</f>
        <v>Значение регионального проекта на конец 2019 года (справочно)</v>
      </c>
      <c r="I26" s="79"/>
      <c r="J26" s="79"/>
      <c r="K26" s="4">
        <f>I8</f>
        <v>2.65</v>
      </c>
      <c r="L26" s="44"/>
      <c r="M26" s="44"/>
      <c r="N26" s="44"/>
      <c r="O26" s="79" t="s">
        <v>7</v>
      </c>
      <c r="P26" s="79"/>
      <c r="Q26" s="138" t="str">
        <f>Q16</f>
        <v>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профориентацию, тыс. чел.</v>
      </c>
      <c r="R26" s="138"/>
      <c r="S26" s="138"/>
      <c r="T26" s="138"/>
      <c r="U26" s="138"/>
      <c r="V26" s="14">
        <v>43739</v>
      </c>
      <c r="W26" s="14">
        <v>43768</v>
      </c>
      <c r="X26" s="141" t="s">
        <v>56</v>
      </c>
      <c r="Y26" s="3" t="s">
        <v>54</v>
      </c>
      <c r="Z26" s="3"/>
      <c r="AA26" s="3"/>
      <c r="AB26" s="3"/>
    </row>
    <row r="27" spans="1:28" s="116" customFormat="1" ht="102.75" customHeight="1" thickBot="1" x14ac:dyDescent="0.25">
      <c r="A27" s="117">
        <v>43831</v>
      </c>
      <c r="B27" s="117">
        <v>43831</v>
      </c>
      <c r="C27" s="115" t="s">
        <v>72</v>
      </c>
      <c r="D27" s="115" t="s">
        <v>69</v>
      </c>
      <c r="E27" s="115"/>
      <c r="F27" s="115"/>
      <c r="G27" s="115"/>
      <c r="H27" s="79" t="str">
        <f>"Значение по муниципалитету на конец "&amp;H19&amp;" года"</f>
        <v>Значение по муниципалитету на конец 2019 года</v>
      </c>
      <c r="I27" s="79"/>
      <c r="J27" s="79"/>
      <c r="K27" s="4">
        <f>I11</f>
        <v>40</v>
      </c>
      <c r="L27" s="44"/>
      <c r="M27" s="44"/>
      <c r="N27" s="44"/>
      <c r="O27" s="79" t="str">
        <f>"Значение регионального проекта на конец "&amp;O19&amp;" года (справочно)"</f>
        <v>Значение регионального проекта на конец 2019 года (справочно)</v>
      </c>
      <c r="P27" s="79"/>
      <c r="Q27" s="79"/>
      <c r="R27" s="4">
        <f>P8</f>
        <v>66</v>
      </c>
      <c r="S27" s="44"/>
      <c r="T27" s="44"/>
      <c r="U27" s="44"/>
      <c r="V27" s="14">
        <v>43739</v>
      </c>
      <c r="W27" s="14">
        <v>43768</v>
      </c>
      <c r="X27" s="141" t="s">
        <v>52</v>
      </c>
      <c r="Y27" s="3" t="s">
        <v>54</v>
      </c>
      <c r="Z27" s="3"/>
      <c r="AA27" s="3"/>
      <c r="AB27" s="3"/>
    </row>
    <row r="28" spans="1:28" s="116" customFormat="1" ht="86.25" thickBot="1" x14ac:dyDescent="0.25">
      <c r="A28" s="119">
        <v>43891</v>
      </c>
      <c r="B28" s="119">
        <v>43921</v>
      </c>
      <c r="C28" s="118" t="s">
        <v>161</v>
      </c>
      <c r="D28" s="115" t="s">
        <v>49</v>
      </c>
      <c r="E28" s="115"/>
      <c r="F28" s="115"/>
      <c r="G28" s="115"/>
      <c r="H28" s="45">
        <v>2020</v>
      </c>
      <c r="I28" s="85" t="str">
        <f>"ДОРОЖНАЯ КАРТА НА "&amp;H28&amp;" ГОД"</f>
        <v>ДОРОЖНАЯ КАРТА НА 2020 ГОД</v>
      </c>
      <c r="J28" s="85"/>
      <c r="K28" s="85"/>
      <c r="L28" s="85"/>
      <c r="M28" s="85"/>
      <c r="N28" s="85"/>
      <c r="O28" s="79" t="str">
        <f>"Значение по муниципалитету на конец "&amp;O19&amp;" года"</f>
        <v>Значение по муниципалитету на конец 2019 года</v>
      </c>
      <c r="P28" s="79"/>
      <c r="Q28" s="79"/>
      <c r="R28" s="4">
        <f>P11</f>
        <v>1156</v>
      </c>
      <c r="S28" s="44"/>
      <c r="T28" s="44"/>
      <c r="U28" s="44"/>
      <c r="V28" s="14">
        <v>43739</v>
      </c>
      <c r="W28" s="14">
        <v>43769</v>
      </c>
      <c r="X28" s="142" t="s">
        <v>53</v>
      </c>
      <c r="Y28" s="3" t="s">
        <v>54</v>
      </c>
      <c r="Z28" s="3"/>
      <c r="AA28" s="3"/>
      <c r="AB28" s="3"/>
    </row>
    <row r="29" spans="1:28" s="116" customFormat="1" ht="114.75" customHeight="1" x14ac:dyDescent="0.25">
      <c r="A29" s="125">
        <v>43840</v>
      </c>
      <c r="B29" s="125">
        <v>43982</v>
      </c>
      <c r="C29" s="118" t="s">
        <v>162</v>
      </c>
      <c r="D29" s="115" t="s">
        <v>163</v>
      </c>
      <c r="E29" s="115"/>
      <c r="F29" s="115"/>
      <c r="G29" s="115"/>
      <c r="H29" s="84" t="str">
        <f>"Мероприятия, влияющие на изменение показателя в "&amp;H28&amp;" году"</f>
        <v>Мероприятия, влияющие на изменение показателя в 2020 году</v>
      </c>
      <c r="I29" s="84"/>
      <c r="J29" s="84"/>
      <c r="K29" s="84"/>
      <c r="L29" s="84"/>
      <c r="M29" s="84"/>
      <c r="N29" s="84"/>
      <c r="O29" s="45">
        <v>2020</v>
      </c>
      <c r="P29" s="85" t="str">
        <f>"ДОРОЖНАЯ КАРТА НА "&amp;O29&amp;" ГОД"</f>
        <v>ДОРОЖНАЯ КАРТА НА 2020 ГОД</v>
      </c>
      <c r="Q29" s="85"/>
      <c r="R29" s="85"/>
      <c r="S29" s="85"/>
      <c r="T29" s="85"/>
      <c r="U29" s="85"/>
      <c r="V29" s="14">
        <v>43718</v>
      </c>
      <c r="W29" s="14">
        <v>43830</v>
      </c>
      <c r="X29" s="143" t="s">
        <v>55</v>
      </c>
      <c r="Y29" s="3" t="s">
        <v>68</v>
      </c>
      <c r="Z29" s="3"/>
      <c r="AA29" s="3"/>
      <c r="AB29" s="3"/>
    </row>
    <row r="30" spans="1:28" s="116" customFormat="1" ht="114.75" customHeight="1" thickBot="1" x14ac:dyDescent="0.3">
      <c r="A30" s="125">
        <v>43840</v>
      </c>
      <c r="B30" s="125">
        <v>43982</v>
      </c>
      <c r="C30" s="115" t="s">
        <v>73</v>
      </c>
      <c r="D30" s="115" t="s">
        <v>164</v>
      </c>
      <c r="E30" s="115"/>
      <c r="F30" s="115"/>
      <c r="G30" s="115"/>
      <c r="H30" s="3" t="s">
        <v>0</v>
      </c>
      <c r="I30" s="3" t="s">
        <v>1</v>
      </c>
      <c r="J30" s="3" t="s">
        <v>2</v>
      </c>
      <c r="K30" s="3" t="s">
        <v>6</v>
      </c>
      <c r="L30" s="3" t="s">
        <v>3</v>
      </c>
      <c r="M30" s="3" t="s">
        <v>4</v>
      </c>
      <c r="N30" s="3" t="s">
        <v>5</v>
      </c>
      <c r="O30" s="84" t="str">
        <f>"Мероприятия, влияющие на изменение показателя в "&amp;O29&amp;" году"</f>
        <v>Мероприятия, влияющие на изменение показателя в 2020 году</v>
      </c>
      <c r="P30" s="84"/>
      <c r="Q30" s="84"/>
      <c r="R30" s="84"/>
      <c r="S30" s="84"/>
      <c r="T30" s="84"/>
      <c r="U30" s="84"/>
      <c r="V30" s="102" t="s">
        <v>7</v>
      </c>
      <c r="W30" s="102"/>
      <c r="X30" s="102" t="str">
        <f>X17</f>
        <v>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деятельности), в том числе по итогам участия в проекте "Билет в будущее", нарастающим итогом тыс. человек</v>
      </c>
      <c r="Y30" s="102"/>
      <c r="Z30" s="102"/>
      <c r="AA30" s="102"/>
      <c r="AB30" s="102"/>
    </row>
    <row r="31" spans="1:28" s="116" customFormat="1" ht="143.25" thickBot="1" x14ac:dyDescent="0.25">
      <c r="A31" s="119">
        <v>43862</v>
      </c>
      <c r="B31" s="119">
        <v>43881</v>
      </c>
      <c r="C31" s="122" t="s">
        <v>74</v>
      </c>
      <c r="D31" s="115" t="s">
        <v>69</v>
      </c>
      <c r="E31" s="115"/>
      <c r="F31" s="115"/>
      <c r="G31" s="115"/>
      <c r="H31" s="19">
        <v>43840</v>
      </c>
      <c r="I31" s="19">
        <v>43982</v>
      </c>
      <c r="J31" s="131" t="s">
        <v>64</v>
      </c>
      <c r="K31" s="3" t="s">
        <v>49</v>
      </c>
      <c r="L31" s="132"/>
      <c r="M31" s="132"/>
      <c r="N31" s="132"/>
      <c r="O31" s="3" t="s">
        <v>0</v>
      </c>
      <c r="P31" s="3" t="s">
        <v>1</v>
      </c>
      <c r="Q31" s="3" t="s">
        <v>2</v>
      </c>
      <c r="R31" s="3" t="s">
        <v>6</v>
      </c>
      <c r="S31" s="3" t="s">
        <v>3</v>
      </c>
      <c r="T31" s="3" t="s">
        <v>4</v>
      </c>
      <c r="U31" s="3" t="s">
        <v>5</v>
      </c>
      <c r="V31" s="146" t="str">
        <f>"Значение регионального проекта на конец "&amp;V20&amp;" года (справочно)"</f>
        <v>Значение регионального проекта на конец  года (справочно)</v>
      </c>
      <c r="W31" s="79"/>
      <c r="X31" s="101"/>
      <c r="Y31" s="4">
        <f>W8</f>
        <v>0.2</v>
      </c>
      <c r="Z31" s="44"/>
      <c r="AA31" s="44"/>
      <c r="AB31" s="44"/>
    </row>
    <row r="32" spans="1:28" s="116" customFormat="1" ht="143.25" thickBot="1" x14ac:dyDescent="0.25">
      <c r="A32" s="125">
        <v>43840</v>
      </c>
      <c r="B32" s="125">
        <v>43982</v>
      </c>
      <c r="C32" s="115" t="s">
        <v>75</v>
      </c>
      <c r="D32" s="115" t="s">
        <v>69</v>
      </c>
      <c r="E32" s="115"/>
      <c r="F32" s="115"/>
      <c r="G32" s="115"/>
      <c r="H32" s="79" t="s">
        <v>7</v>
      </c>
      <c r="I32" s="79"/>
      <c r="J32" s="79" t="str">
        <f>J25</f>
        <v>Число детей, охваченных деятельностью детских технопарков «Кванториум» (мобильных технопарков «Кванториум») и других проектов в Красноярском крае,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Федерации, тыс. чел., нарастающим итогом</v>
      </c>
      <c r="K32" s="79"/>
      <c r="L32" s="79"/>
      <c r="M32" s="79"/>
      <c r="N32" s="79"/>
      <c r="O32" s="19">
        <v>43840</v>
      </c>
      <c r="P32" s="19">
        <v>43982</v>
      </c>
      <c r="Q32" s="40" t="s">
        <v>70</v>
      </c>
      <c r="R32" s="137" t="s">
        <v>51</v>
      </c>
      <c r="S32" s="132"/>
      <c r="T32" s="132"/>
      <c r="U32" s="132"/>
      <c r="V32" s="146" t="str">
        <f>"Значение по муниципалитету на конец "&amp;V20&amp;" года"</f>
        <v>Значение по муниципалитету на конец  года</v>
      </c>
      <c r="W32" s="79"/>
      <c r="X32" s="101"/>
      <c r="Y32" s="4">
        <f>W11</f>
        <v>10</v>
      </c>
      <c r="Z32" s="44"/>
      <c r="AA32" s="44"/>
      <c r="AB32" s="44"/>
    </row>
    <row r="33" spans="1:28" s="116" customFormat="1" ht="99.75" customHeight="1" x14ac:dyDescent="0.2">
      <c r="A33" s="119">
        <v>43891</v>
      </c>
      <c r="B33" s="119">
        <v>43891</v>
      </c>
      <c r="C33" s="118" t="s">
        <v>76</v>
      </c>
      <c r="D33" s="115" t="s">
        <v>69</v>
      </c>
      <c r="E33" s="115"/>
      <c r="F33" s="115"/>
      <c r="G33" s="115"/>
      <c r="H33" s="79" t="str">
        <f>"Значение регионального проекта на конец "&amp;H28&amp;" года (справочно)"</f>
        <v>Значение регионального проекта на конец 2020 года (справочно)</v>
      </c>
      <c r="I33" s="79"/>
      <c r="J33" s="79"/>
      <c r="K33" s="133">
        <f>J8</f>
        <v>4.47</v>
      </c>
      <c r="L33" s="44"/>
      <c r="M33" s="44"/>
      <c r="N33" s="44"/>
      <c r="O33" s="19">
        <v>43840</v>
      </c>
      <c r="P33" s="19">
        <v>43982</v>
      </c>
      <c r="Q33" s="139" t="s">
        <v>71</v>
      </c>
      <c r="R33" s="140" t="s">
        <v>65</v>
      </c>
      <c r="S33" s="140"/>
      <c r="T33" s="140"/>
      <c r="U33" s="140"/>
      <c r="V33" s="45">
        <v>2020</v>
      </c>
      <c r="W33" s="85" t="str">
        <f>"ДОРОЖНАЯ КАРТА НА "&amp;V33&amp;" ГОД"</f>
        <v>ДОРОЖНАЯ КАРТА НА 2020 ГОД</v>
      </c>
      <c r="X33" s="85"/>
      <c r="Y33" s="85"/>
      <c r="Z33" s="85"/>
      <c r="AA33" s="85"/>
      <c r="AB33" s="85"/>
    </row>
    <row r="34" spans="1:28" s="116" customFormat="1" ht="29.25" customHeight="1" thickBot="1" x14ac:dyDescent="0.3">
      <c r="A34" s="120" t="s">
        <v>7</v>
      </c>
      <c r="B34" s="120"/>
      <c r="C34" s="120" t="str">
        <f>C21</f>
        <v>Доля детей в возрасте от 5 до 18 лет, охваченных дополнительным образованием, %</v>
      </c>
      <c r="D34" s="120"/>
      <c r="E34" s="120"/>
      <c r="F34" s="120"/>
      <c r="G34" s="120"/>
      <c r="H34" s="79" t="str">
        <f>"Значение по муниципалитету на конец "&amp;H28&amp;" года"</f>
        <v>Значение по муниципалитету на конец 2020 года</v>
      </c>
      <c r="I34" s="79"/>
      <c r="J34" s="79"/>
      <c r="K34" s="3">
        <f>J11</f>
        <v>45</v>
      </c>
      <c r="L34" s="44"/>
      <c r="M34" s="44"/>
      <c r="N34" s="44"/>
      <c r="O34" s="14"/>
      <c r="P34" s="14"/>
      <c r="Q34" s="3"/>
      <c r="R34" s="3"/>
      <c r="S34" s="3"/>
      <c r="T34" s="3"/>
      <c r="U34" s="3"/>
      <c r="V34" s="145" t="str">
        <f>"Мероприятия, влияющие на изменение показателя в "&amp;V33&amp;" году"</f>
        <v>Мероприятия, влияющие на изменение показателя в 2020 году</v>
      </c>
      <c r="W34" s="103"/>
      <c r="X34" s="103"/>
      <c r="Y34" s="103"/>
      <c r="Z34" s="103"/>
      <c r="AA34" s="103"/>
      <c r="AB34" s="103"/>
    </row>
    <row r="35" spans="1:28" s="116" customFormat="1" ht="29.25" thickBot="1" x14ac:dyDescent="0.3">
      <c r="A35" s="120" t="str">
        <f>"Значение регионального проекта на конец "&amp;A24&amp;" года (справочно)"</f>
        <v>Значение регионального проекта на конец 2020 года (справочно)</v>
      </c>
      <c r="B35" s="120"/>
      <c r="C35" s="120"/>
      <c r="D35" s="121">
        <f>C6</f>
        <v>70</v>
      </c>
      <c r="E35" s="122"/>
      <c r="F35" s="122"/>
      <c r="G35" s="122"/>
      <c r="H35" s="127"/>
      <c r="I35" s="128"/>
      <c r="J35" s="128"/>
      <c r="K35" s="128"/>
      <c r="L35" s="128"/>
      <c r="M35" s="128"/>
      <c r="N35" s="128"/>
      <c r="O35" s="14"/>
      <c r="P35" s="14"/>
      <c r="Q35" s="3"/>
      <c r="R35" s="3"/>
      <c r="S35" s="3"/>
      <c r="T35" s="3"/>
      <c r="U35" s="3"/>
      <c r="V35" s="3" t="s">
        <v>0</v>
      </c>
      <c r="W35" s="3" t="s">
        <v>1</v>
      </c>
      <c r="X35" s="3" t="s">
        <v>2</v>
      </c>
      <c r="Y35" s="3" t="s">
        <v>6</v>
      </c>
      <c r="Z35" s="3" t="s">
        <v>3</v>
      </c>
      <c r="AA35" s="3" t="s">
        <v>4</v>
      </c>
      <c r="AB35" s="3" t="s">
        <v>5</v>
      </c>
    </row>
    <row r="36" spans="1:28" s="116" customFormat="1" ht="57.75" thickBot="1" x14ac:dyDescent="0.3">
      <c r="A36" s="120" t="str">
        <f>"Значение по муниципалитету на конец "&amp;A24&amp;" года"</f>
        <v>Значение по муниципалитету на конец 2020 года</v>
      </c>
      <c r="B36" s="120"/>
      <c r="C36" s="120"/>
      <c r="D36" s="121">
        <f>C9</f>
        <v>51.2</v>
      </c>
      <c r="E36" s="122"/>
      <c r="F36" s="122"/>
      <c r="G36" s="122"/>
      <c r="H36" s="129"/>
      <c r="I36" s="129"/>
      <c r="J36" s="129"/>
      <c r="K36" s="129"/>
      <c r="L36" s="129"/>
      <c r="M36" s="129"/>
      <c r="N36" s="129"/>
      <c r="O36" s="14"/>
      <c r="P36" s="14"/>
      <c r="Q36" s="3"/>
      <c r="R36" s="3"/>
      <c r="S36" s="3"/>
      <c r="T36" s="3"/>
      <c r="U36" s="3"/>
      <c r="V36" s="19">
        <v>43840</v>
      </c>
      <c r="W36" s="19">
        <v>43982</v>
      </c>
      <c r="X36" s="115" t="s">
        <v>78</v>
      </c>
      <c r="Y36" s="3" t="s">
        <v>65</v>
      </c>
      <c r="Z36" s="17"/>
      <c r="AA36" s="17"/>
      <c r="AB36" s="17"/>
    </row>
    <row r="37" spans="1:28" s="116" customFormat="1" ht="15" customHeight="1" x14ac:dyDescent="0.25">
      <c r="A37" s="123">
        <v>2021</v>
      </c>
      <c r="B37" s="124" t="str">
        <f>"ДОРОЖНАЯ КАРТА НА "&amp;A37&amp;" ГОД"</f>
        <v>ДОРОЖНАЯ КАРТА НА 2021 ГОД</v>
      </c>
      <c r="C37" s="124"/>
      <c r="D37" s="124"/>
      <c r="E37" s="124"/>
      <c r="F37" s="124"/>
      <c r="G37" s="124"/>
      <c r="H37" s="69"/>
      <c r="I37" s="69"/>
      <c r="J37" s="69"/>
      <c r="K37" s="69"/>
      <c r="L37" s="69"/>
      <c r="M37" s="69"/>
      <c r="N37" s="69"/>
      <c r="O37" s="14"/>
      <c r="P37" s="14"/>
      <c r="Q37" s="3"/>
      <c r="R37" s="3"/>
      <c r="S37" s="3"/>
      <c r="T37" s="3"/>
      <c r="U37" s="3"/>
      <c r="V37" s="19">
        <v>43840</v>
      </c>
      <c r="W37" s="19">
        <v>43982</v>
      </c>
      <c r="X37" s="115" t="s">
        <v>79</v>
      </c>
      <c r="Y37" s="3" t="s">
        <v>61</v>
      </c>
      <c r="Z37" s="3"/>
      <c r="AA37" s="3"/>
      <c r="AB37" s="3"/>
    </row>
    <row r="38" spans="1:28" s="116" customFormat="1" ht="42.75" x14ac:dyDescent="0.25">
      <c r="A38" s="120" t="str">
        <f>"Мероприятия, влияющие на изменение показателя в "&amp;A37&amp;" году"</f>
        <v>Мероприятия, влияющие на изменение показателя в 2021 году</v>
      </c>
      <c r="B38" s="120"/>
      <c r="C38" s="120"/>
      <c r="D38" s="120"/>
      <c r="E38" s="120"/>
      <c r="F38" s="120"/>
      <c r="G38" s="120"/>
      <c r="H38" s="112"/>
      <c r="I38" s="112"/>
      <c r="J38" s="107"/>
      <c r="K38" s="107"/>
      <c r="L38" s="107"/>
      <c r="M38" s="107"/>
      <c r="N38" s="107"/>
      <c r="O38" s="14"/>
      <c r="P38" s="14"/>
      <c r="Q38" s="3"/>
      <c r="R38" s="3"/>
      <c r="S38" s="3"/>
      <c r="T38" s="3"/>
      <c r="U38" s="3"/>
      <c r="V38" s="19">
        <v>43840</v>
      </c>
      <c r="W38" s="19">
        <v>43982</v>
      </c>
      <c r="X38" s="115" t="s">
        <v>80</v>
      </c>
      <c r="Y38" s="3" t="s">
        <v>65</v>
      </c>
      <c r="Z38" s="3"/>
      <c r="AA38" s="3"/>
      <c r="AB38" s="3"/>
    </row>
    <row r="39" spans="1:28" s="116" customFormat="1" ht="143.25" thickBot="1" x14ac:dyDescent="0.3">
      <c r="A39" s="115" t="s">
        <v>0</v>
      </c>
      <c r="B39" s="115" t="s">
        <v>1</v>
      </c>
      <c r="C39" s="115" t="s">
        <v>2</v>
      </c>
      <c r="D39" s="115" t="s">
        <v>6</v>
      </c>
      <c r="E39" s="115" t="s">
        <v>3</v>
      </c>
      <c r="F39" s="115" t="s">
        <v>4</v>
      </c>
      <c r="G39" s="115" t="s">
        <v>5</v>
      </c>
      <c r="H39" s="112"/>
      <c r="I39" s="112"/>
      <c r="J39" s="107"/>
      <c r="K39" s="107"/>
      <c r="L39" s="107"/>
      <c r="M39" s="107"/>
      <c r="N39" s="107"/>
      <c r="O39" s="79" t="s">
        <v>7</v>
      </c>
      <c r="P39" s="79"/>
      <c r="Q39" s="79" t="str">
        <f>Q26</f>
        <v>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профориентацию, тыс. чел.</v>
      </c>
      <c r="R39" s="79"/>
      <c r="S39" s="79"/>
      <c r="T39" s="79"/>
      <c r="U39" s="79"/>
      <c r="V39" s="19">
        <v>43840</v>
      </c>
      <c r="W39" s="18">
        <v>43891</v>
      </c>
      <c r="X39" s="10" t="s">
        <v>81</v>
      </c>
      <c r="Y39" s="3" t="s">
        <v>77</v>
      </c>
      <c r="Z39" s="3"/>
      <c r="AA39" s="3"/>
      <c r="AB39" s="3"/>
    </row>
    <row r="40" spans="1:28" s="116" customFormat="1" ht="100.5" thickBot="1" x14ac:dyDescent="0.3">
      <c r="A40" s="119"/>
      <c r="B40" s="119"/>
      <c r="C40" s="115" t="s">
        <v>165</v>
      </c>
      <c r="D40" s="115"/>
      <c r="E40" s="115"/>
      <c r="F40" s="115"/>
      <c r="G40" s="115"/>
      <c r="H40" s="112"/>
      <c r="I40" s="112"/>
      <c r="J40" s="107"/>
      <c r="K40" s="107"/>
      <c r="L40" s="107"/>
      <c r="M40" s="107"/>
      <c r="N40" s="107"/>
      <c r="O40" s="79" t="str">
        <f>"Значение регионального проекта на конец "&amp;O29&amp;" года (справочно)"</f>
        <v>Значение регионального проекта на конец 2020 года (справочно)</v>
      </c>
      <c r="P40" s="79"/>
      <c r="Q40" s="79"/>
      <c r="R40" s="133">
        <f>Q8</f>
        <v>99</v>
      </c>
      <c r="S40" s="44"/>
      <c r="T40" s="44"/>
      <c r="U40" s="44"/>
      <c r="V40" s="102" t="s">
        <v>7</v>
      </c>
      <c r="W40" s="102"/>
      <c r="X40" s="102" t="str">
        <f>X30</f>
        <v>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деятельности), в том числе по итогам участия в проекте "Билет в будущее", нарастающим итогом тыс. человек</v>
      </c>
      <c r="Y40" s="102"/>
      <c r="Z40" s="102"/>
      <c r="AA40" s="102"/>
      <c r="AB40" s="102"/>
    </row>
    <row r="41" spans="1:28" s="116" customFormat="1" ht="94.5" customHeight="1" x14ac:dyDescent="0.25">
      <c r="A41" s="119"/>
      <c r="B41" s="119"/>
      <c r="C41" s="115" t="s">
        <v>57</v>
      </c>
      <c r="D41" s="115"/>
      <c r="E41" s="115"/>
      <c r="F41" s="115"/>
      <c r="G41" s="115"/>
      <c r="H41" s="112"/>
      <c r="I41" s="112"/>
      <c r="J41" s="107"/>
      <c r="K41" s="107"/>
      <c r="L41" s="107"/>
      <c r="M41" s="107"/>
      <c r="N41" s="107"/>
      <c r="O41" s="79" t="str">
        <f>"Значение по муниципалитету на конец "&amp;O29&amp;" года"</f>
        <v>Значение по муниципалитету на конец 2020 года</v>
      </c>
      <c r="P41" s="79"/>
      <c r="Q41" s="79"/>
      <c r="R41" s="3">
        <f>Q11</f>
        <v>1734</v>
      </c>
      <c r="S41" s="44"/>
      <c r="T41" s="44"/>
      <c r="U41" s="44"/>
      <c r="V41" s="79" t="str">
        <f>"Значение регионального проекта на конец "&amp;V33&amp;" года (справочно)"</f>
        <v>Значение регионального проекта на конец 2020 года (справочно)</v>
      </c>
      <c r="W41" s="79"/>
      <c r="X41" s="101"/>
      <c r="Y41" s="133">
        <f>X8</f>
        <v>0.3</v>
      </c>
      <c r="Z41" s="44"/>
      <c r="AA41" s="44"/>
      <c r="AB41" s="44"/>
    </row>
    <row r="42" spans="1:28" s="126" customFormat="1" ht="15.75" customHeight="1" x14ac:dyDescent="0.25">
      <c r="A42" s="112"/>
      <c r="B42" s="112"/>
      <c r="C42" s="107"/>
      <c r="D42" s="107"/>
      <c r="E42" s="107"/>
      <c r="F42" s="107"/>
      <c r="G42" s="107"/>
      <c r="H42" s="112"/>
      <c r="I42" s="112"/>
      <c r="J42" s="107"/>
      <c r="K42" s="107"/>
      <c r="L42" s="107"/>
      <c r="M42" s="107"/>
      <c r="N42" s="107"/>
      <c r="O42" s="127"/>
      <c r="P42" s="128"/>
      <c r="Q42" s="128"/>
      <c r="R42" s="128"/>
      <c r="S42" s="128"/>
      <c r="T42" s="128"/>
      <c r="U42" s="128"/>
      <c r="V42" s="79" t="str">
        <f>"Значение по муниципалитету на конец "&amp;V33&amp;" года"</f>
        <v>Значение по муниципалитету на конец 2020 года</v>
      </c>
      <c r="W42" s="79"/>
      <c r="X42" s="144"/>
      <c r="Y42" s="3">
        <f>X11</f>
        <v>16</v>
      </c>
      <c r="Z42" s="44"/>
      <c r="AA42" s="44"/>
      <c r="AB42" s="44"/>
    </row>
    <row r="43" spans="1:28" s="126" customFormat="1" ht="15.75" customHeight="1" thickBot="1" x14ac:dyDescent="0.3">
      <c r="A43" s="79" t="s">
        <v>7</v>
      </c>
      <c r="B43" s="79"/>
      <c r="C43" s="79" t="s">
        <v>40</v>
      </c>
      <c r="D43" s="79"/>
      <c r="E43" s="79"/>
      <c r="F43" s="79"/>
      <c r="G43" s="79"/>
      <c r="H43" s="112"/>
      <c r="I43" s="112"/>
      <c r="J43" s="107"/>
      <c r="K43" s="107"/>
      <c r="L43" s="107"/>
      <c r="M43" s="107"/>
      <c r="N43" s="107"/>
      <c r="O43" s="109"/>
      <c r="P43" s="109"/>
      <c r="Q43" s="109"/>
      <c r="R43" s="109"/>
      <c r="S43" s="109"/>
      <c r="T43" s="109"/>
      <c r="U43" s="109"/>
      <c r="V43" s="127"/>
      <c r="W43" s="128"/>
      <c r="X43" s="128"/>
      <c r="Y43" s="128"/>
      <c r="Z43" s="128"/>
      <c r="AA43" s="128"/>
      <c r="AB43" s="128"/>
    </row>
    <row r="44" spans="1:28" s="126" customFormat="1" ht="15.75" customHeight="1" thickBot="1" x14ac:dyDescent="0.3">
      <c r="A44" s="79" t="s">
        <v>166</v>
      </c>
      <c r="B44" s="79"/>
      <c r="C44" s="79"/>
      <c r="D44" s="4">
        <v>70</v>
      </c>
      <c r="E44"/>
      <c r="F44"/>
      <c r="G44"/>
      <c r="H44" s="112"/>
      <c r="I44" s="112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9"/>
      <c r="W44" s="109"/>
      <c r="X44" s="109"/>
      <c r="Y44" s="109"/>
      <c r="Z44" s="109"/>
      <c r="AA44" s="109"/>
      <c r="AB44" s="109"/>
    </row>
    <row r="45" spans="1:28" s="126" customFormat="1" ht="15.75" customHeight="1" thickBot="1" x14ac:dyDescent="0.3">
      <c r="A45" s="79" t="s">
        <v>167</v>
      </c>
      <c r="B45" s="79"/>
      <c r="C45" s="79"/>
      <c r="D45" s="4">
        <v>51.2</v>
      </c>
      <c r="E45"/>
      <c r="F45"/>
      <c r="G45"/>
      <c r="H45" s="112"/>
      <c r="I45" s="112"/>
      <c r="J45" s="107"/>
      <c r="K45" s="107"/>
      <c r="L45" s="107"/>
      <c r="M45" s="107"/>
      <c r="N45" s="107"/>
      <c r="O45" s="112"/>
      <c r="P45" s="112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</row>
    <row r="46" spans="1:28" s="126" customFormat="1" x14ac:dyDescent="0.25">
      <c r="A46" s="112"/>
      <c r="B46" s="112"/>
      <c r="C46" s="107"/>
      <c r="D46" s="107"/>
      <c r="E46" s="107"/>
      <c r="F46" s="107"/>
      <c r="G46" s="107"/>
      <c r="H46" s="112"/>
      <c r="I46" s="112"/>
      <c r="J46" s="107"/>
      <c r="K46" s="107"/>
      <c r="L46" s="107"/>
      <c r="M46" s="107"/>
      <c r="N46" s="107"/>
      <c r="O46" s="112"/>
      <c r="P46" s="112"/>
      <c r="Q46" s="107"/>
      <c r="R46" s="107"/>
      <c r="S46" s="107"/>
      <c r="T46" s="107"/>
      <c r="U46" s="107"/>
      <c r="V46" s="112"/>
      <c r="W46" s="112"/>
      <c r="X46" s="107"/>
      <c r="Y46" s="107"/>
      <c r="Z46" s="107"/>
      <c r="AA46" s="107"/>
      <c r="AB46" s="107"/>
    </row>
    <row r="47" spans="1:28" s="126" customFormat="1" x14ac:dyDescent="0.25">
      <c r="A47" s="112"/>
      <c r="B47" s="112"/>
      <c r="C47" s="107"/>
      <c r="D47" s="107"/>
      <c r="E47" s="107"/>
      <c r="F47" s="107"/>
      <c r="G47" s="107"/>
      <c r="H47" s="112"/>
      <c r="I47" s="112"/>
      <c r="J47" s="107"/>
      <c r="K47" s="107"/>
      <c r="L47" s="107"/>
      <c r="M47" s="107"/>
      <c r="N47" s="107"/>
      <c r="O47" s="112"/>
      <c r="P47" s="112"/>
      <c r="Q47" s="107"/>
      <c r="R47" s="107"/>
      <c r="S47" s="107"/>
      <c r="T47" s="107"/>
      <c r="U47" s="107"/>
      <c r="V47" s="112"/>
      <c r="W47" s="112"/>
      <c r="X47" s="107"/>
      <c r="Y47" s="107"/>
      <c r="Z47" s="107"/>
      <c r="AA47" s="107"/>
      <c r="AB47" s="107"/>
    </row>
    <row r="48" spans="1:28" s="126" customFormat="1" x14ac:dyDescent="0.25">
      <c r="A48" s="112"/>
      <c r="B48" s="112"/>
      <c r="C48" s="107"/>
      <c r="D48" s="107"/>
      <c r="E48" s="107"/>
      <c r="F48" s="107"/>
      <c r="G48" s="107"/>
      <c r="H48" s="112"/>
      <c r="I48" s="112"/>
      <c r="J48" s="107"/>
      <c r="K48" s="107"/>
      <c r="L48" s="107"/>
      <c r="M48" s="107"/>
      <c r="N48" s="107"/>
      <c r="O48" s="112"/>
      <c r="P48" s="112"/>
      <c r="Q48" s="107"/>
      <c r="R48" s="107"/>
      <c r="S48" s="107"/>
      <c r="T48" s="107"/>
      <c r="U48" s="107"/>
      <c r="V48" s="112"/>
      <c r="W48" s="112"/>
      <c r="X48" s="107"/>
      <c r="Y48" s="107"/>
      <c r="Z48" s="107"/>
      <c r="AA48" s="107"/>
      <c r="AB48" s="107"/>
    </row>
    <row r="49" spans="1:28" s="126" customFormat="1" x14ac:dyDescent="0.25">
      <c r="A49" s="112"/>
      <c r="B49" s="112"/>
      <c r="C49" s="107"/>
      <c r="D49" s="107"/>
      <c r="E49" s="107"/>
      <c r="F49" s="107"/>
      <c r="G49" s="107"/>
      <c r="H49" s="112"/>
      <c r="I49" s="112"/>
      <c r="J49" s="107"/>
      <c r="K49" s="107"/>
      <c r="L49" s="107"/>
      <c r="M49" s="107"/>
      <c r="N49" s="107"/>
      <c r="O49" s="112"/>
      <c r="P49" s="112"/>
      <c r="Q49" s="107"/>
      <c r="R49" s="107"/>
      <c r="S49" s="107"/>
      <c r="T49" s="107"/>
      <c r="U49" s="107"/>
      <c r="V49" s="112"/>
      <c r="W49" s="112"/>
      <c r="X49" s="107"/>
      <c r="Y49" s="107"/>
      <c r="Z49" s="107"/>
      <c r="AA49" s="107"/>
      <c r="AB49" s="107"/>
    </row>
    <row r="50" spans="1:28" s="126" customFormat="1" x14ac:dyDescent="0.25">
      <c r="A50" s="112"/>
      <c r="B50" s="112"/>
      <c r="C50" s="107"/>
      <c r="D50" s="107"/>
      <c r="E50" s="107"/>
      <c r="F50" s="107"/>
      <c r="G50" s="107"/>
      <c r="H50" s="112"/>
      <c r="I50" s="112"/>
      <c r="J50" s="107"/>
      <c r="K50" s="107"/>
      <c r="L50" s="107"/>
      <c r="M50" s="107"/>
      <c r="N50" s="107"/>
      <c r="O50" s="112"/>
      <c r="P50" s="112"/>
      <c r="Q50" s="107"/>
      <c r="R50" s="107"/>
      <c r="S50" s="107"/>
      <c r="T50" s="107"/>
      <c r="U50" s="107"/>
      <c r="V50" s="112"/>
      <c r="W50" s="112"/>
      <c r="X50" s="107"/>
      <c r="Y50" s="107"/>
      <c r="Z50" s="107"/>
      <c r="AA50" s="107"/>
      <c r="AB50" s="107"/>
    </row>
    <row r="51" spans="1:28" s="126" customFormat="1" x14ac:dyDescent="0.25">
      <c r="A51" s="112"/>
      <c r="B51" s="112"/>
      <c r="C51" s="107"/>
      <c r="D51" s="107"/>
      <c r="E51" s="107"/>
      <c r="F51" s="107"/>
      <c r="G51" s="107"/>
      <c r="H51" s="112"/>
      <c r="I51" s="112"/>
      <c r="J51" s="107"/>
      <c r="K51" s="107"/>
      <c r="L51" s="107"/>
      <c r="M51" s="107"/>
      <c r="N51" s="107"/>
      <c r="O51" s="112"/>
      <c r="P51" s="112"/>
      <c r="Q51" s="107"/>
      <c r="R51" s="107"/>
      <c r="S51" s="107"/>
      <c r="T51" s="107"/>
      <c r="U51" s="107"/>
      <c r="V51" s="112"/>
      <c r="W51" s="112"/>
      <c r="X51" s="107"/>
      <c r="Y51" s="107"/>
      <c r="Z51" s="107"/>
      <c r="AA51" s="107"/>
      <c r="AB51" s="107"/>
    </row>
    <row r="52" spans="1:28" s="126" customFormat="1" x14ac:dyDescent="0.25">
      <c r="A52" s="112"/>
      <c r="B52" s="112"/>
      <c r="C52" s="107"/>
      <c r="D52" s="107"/>
      <c r="E52" s="107"/>
      <c r="F52" s="107"/>
      <c r="G52" s="107"/>
      <c r="H52" s="112"/>
      <c r="I52" s="112"/>
      <c r="J52" s="107"/>
      <c r="K52" s="107"/>
      <c r="L52" s="107"/>
      <c r="M52" s="107"/>
      <c r="N52" s="107"/>
      <c r="O52" s="112"/>
      <c r="P52" s="112"/>
      <c r="Q52" s="107"/>
      <c r="R52" s="107"/>
      <c r="S52" s="107"/>
      <c r="T52" s="107"/>
      <c r="U52" s="107"/>
      <c r="V52" s="112"/>
      <c r="W52" s="112"/>
      <c r="X52" s="107"/>
      <c r="Y52" s="107"/>
      <c r="Z52" s="107"/>
      <c r="AA52" s="107"/>
      <c r="AB52" s="107"/>
    </row>
    <row r="53" spans="1:28" s="126" customFormat="1" x14ac:dyDescent="0.25">
      <c r="A53" s="112"/>
      <c r="B53" s="112"/>
      <c r="C53" s="107"/>
      <c r="D53" s="107"/>
      <c r="E53" s="107"/>
      <c r="F53" s="107"/>
      <c r="G53" s="107"/>
      <c r="H53" s="108"/>
      <c r="I53" s="108"/>
      <c r="J53" s="109"/>
      <c r="K53" s="109"/>
      <c r="L53" s="109"/>
      <c r="M53" s="109"/>
      <c r="N53" s="109"/>
      <c r="O53" s="112"/>
      <c r="P53" s="112"/>
      <c r="Q53" s="107"/>
      <c r="R53" s="107"/>
      <c r="S53" s="107"/>
      <c r="T53" s="107"/>
      <c r="U53" s="107"/>
      <c r="V53" s="112"/>
      <c r="W53" s="112"/>
      <c r="X53" s="107"/>
      <c r="Y53" s="107"/>
      <c r="Z53" s="107"/>
      <c r="AA53" s="107"/>
      <c r="AB53" s="107"/>
    </row>
    <row r="54" spans="1:28" s="126" customFormat="1" x14ac:dyDescent="0.25">
      <c r="A54" s="112"/>
      <c r="B54" s="112"/>
      <c r="C54" s="107"/>
      <c r="D54" s="107"/>
      <c r="E54" s="107"/>
      <c r="F54" s="107"/>
      <c r="G54" s="107"/>
      <c r="H54" s="108"/>
      <c r="I54" s="108"/>
      <c r="J54" s="108"/>
      <c r="K54" s="107"/>
      <c r="L54" s="107"/>
      <c r="M54" s="107"/>
      <c r="N54" s="107"/>
      <c r="O54" s="112"/>
      <c r="P54" s="112"/>
      <c r="Q54" s="107"/>
      <c r="R54" s="107"/>
      <c r="S54" s="107"/>
      <c r="T54" s="107"/>
      <c r="U54" s="107"/>
      <c r="V54" s="112"/>
      <c r="W54" s="112"/>
      <c r="X54" s="107"/>
      <c r="Y54" s="107"/>
      <c r="Z54" s="107"/>
      <c r="AA54" s="107"/>
      <c r="AB54" s="107"/>
    </row>
    <row r="55" spans="1:28" s="126" customFormat="1" x14ac:dyDescent="0.25">
      <c r="A55" s="108"/>
      <c r="B55" s="108"/>
      <c r="C55" s="109"/>
      <c r="D55" s="109"/>
      <c r="E55" s="109"/>
      <c r="F55" s="109"/>
      <c r="G55" s="109"/>
      <c r="H55" s="108"/>
      <c r="I55" s="108"/>
      <c r="J55" s="108"/>
      <c r="K55" s="107"/>
      <c r="L55" s="107"/>
      <c r="M55" s="107"/>
      <c r="N55" s="107"/>
      <c r="O55" s="112"/>
      <c r="P55" s="112"/>
      <c r="Q55" s="107"/>
      <c r="R55" s="107"/>
      <c r="S55" s="107"/>
      <c r="T55" s="107"/>
      <c r="U55" s="107"/>
      <c r="V55" s="112"/>
      <c r="W55" s="112"/>
      <c r="X55" s="107"/>
      <c r="Y55" s="107"/>
      <c r="Z55" s="107"/>
      <c r="AA55" s="107"/>
      <c r="AB55" s="107"/>
    </row>
    <row r="56" spans="1:28" s="126" customFormat="1" x14ac:dyDescent="0.25">
      <c r="A56" s="89"/>
      <c r="B56" s="89"/>
      <c r="C56" s="89"/>
      <c r="D56" s="69"/>
      <c r="E56" s="69"/>
      <c r="F56" s="69"/>
      <c r="G56" s="69"/>
      <c r="H56" s="110"/>
      <c r="I56" s="111"/>
      <c r="J56" s="111"/>
      <c r="K56" s="111"/>
      <c r="L56" s="111"/>
      <c r="M56" s="111"/>
      <c r="N56" s="111"/>
      <c r="O56" s="112"/>
      <c r="P56" s="112"/>
      <c r="Q56" s="107"/>
      <c r="R56" s="107"/>
      <c r="S56" s="107"/>
      <c r="T56" s="107"/>
      <c r="U56" s="107"/>
      <c r="V56" s="112"/>
      <c r="W56" s="112"/>
      <c r="X56" s="107"/>
      <c r="Y56" s="107"/>
      <c r="Z56" s="107"/>
      <c r="AA56" s="107"/>
      <c r="AB56" s="107"/>
    </row>
    <row r="57" spans="1:28" s="126" customFormat="1" x14ac:dyDescent="0.25">
      <c r="A57" s="89"/>
      <c r="B57" s="89"/>
      <c r="C57" s="89"/>
      <c r="D57" s="69"/>
      <c r="E57" s="69"/>
      <c r="F57" s="69"/>
      <c r="G57" s="69"/>
      <c r="H57" s="109"/>
      <c r="I57" s="109"/>
      <c r="J57" s="109"/>
      <c r="K57" s="109"/>
      <c r="L57" s="109"/>
      <c r="M57" s="109"/>
      <c r="N57" s="109"/>
      <c r="O57" s="112"/>
      <c r="P57" s="112"/>
      <c r="Q57" s="107"/>
      <c r="R57" s="107"/>
      <c r="S57" s="107"/>
      <c r="T57" s="107"/>
      <c r="U57" s="107"/>
      <c r="V57" s="112"/>
      <c r="W57" s="112"/>
      <c r="X57" s="107"/>
      <c r="Y57" s="107"/>
      <c r="Z57" s="107"/>
      <c r="AA57" s="107"/>
      <c r="AB57" s="107"/>
    </row>
    <row r="58" spans="1:28" s="126" customFormat="1" x14ac:dyDescent="0.25">
      <c r="A58" s="127"/>
      <c r="B58" s="128"/>
      <c r="C58" s="128"/>
      <c r="D58" s="128"/>
      <c r="E58" s="128"/>
      <c r="F58" s="128"/>
      <c r="G58" s="128"/>
      <c r="H58" s="107"/>
      <c r="I58" s="107"/>
      <c r="J58" s="107"/>
      <c r="K58" s="107"/>
      <c r="L58" s="107"/>
      <c r="M58" s="107"/>
      <c r="N58" s="107"/>
      <c r="O58" s="112"/>
      <c r="P58" s="112"/>
      <c r="Q58" s="107"/>
      <c r="R58" s="107"/>
      <c r="S58" s="107"/>
      <c r="T58" s="107"/>
      <c r="U58" s="107"/>
      <c r="V58" s="112"/>
      <c r="W58" s="112"/>
      <c r="X58" s="107"/>
      <c r="Y58" s="107"/>
      <c r="Z58" s="107"/>
      <c r="AA58" s="107"/>
      <c r="AB58" s="107"/>
    </row>
    <row r="59" spans="1:28" s="126" customFormat="1" x14ac:dyDescent="0.25">
      <c r="A59" s="129"/>
      <c r="B59" s="129"/>
      <c r="C59" s="129"/>
      <c r="D59" s="129"/>
      <c r="E59" s="129"/>
      <c r="F59" s="129"/>
      <c r="G59" s="129"/>
      <c r="H59" s="112"/>
      <c r="I59" s="112"/>
      <c r="J59" s="107"/>
      <c r="K59" s="107"/>
      <c r="L59" s="107"/>
      <c r="M59" s="107"/>
      <c r="N59" s="107"/>
      <c r="O59" s="112"/>
      <c r="P59" s="112"/>
      <c r="Q59" s="107"/>
      <c r="R59" s="107"/>
      <c r="S59" s="107"/>
      <c r="T59" s="107"/>
      <c r="U59" s="107"/>
      <c r="V59" s="112"/>
      <c r="W59" s="112"/>
      <c r="X59" s="107"/>
      <c r="Y59" s="107"/>
      <c r="Z59" s="107"/>
      <c r="AA59" s="107"/>
      <c r="AB59" s="107"/>
    </row>
    <row r="60" spans="1:28" s="126" customFormat="1" x14ac:dyDescent="0.25">
      <c r="A60" s="69"/>
      <c r="B60" s="69"/>
      <c r="C60" s="69"/>
      <c r="D60" s="69"/>
      <c r="E60" s="69"/>
      <c r="F60" s="69"/>
      <c r="G60" s="69"/>
      <c r="H60" s="112"/>
      <c r="I60" s="112"/>
      <c r="J60" s="107"/>
      <c r="K60" s="107"/>
      <c r="L60" s="107"/>
      <c r="M60" s="107"/>
      <c r="N60" s="107"/>
      <c r="O60" s="108"/>
      <c r="P60" s="108"/>
      <c r="Q60" s="109"/>
      <c r="R60" s="109"/>
      <c r="S60" s="109"/>
      <c r="T60" s="109"/>
      <c r="U60" s="109"/>
      <c r="V60" s="112"/>
      <c r="W60" s="112"/>
      <c r="X60" s="107"/>
      <c r="Y60" s="107"/>
      <c r="Z60" s="107"/>
      <c r="AA60" s="107"/>
      <c r="AB60" s="107"/>
    </row>
    <row r="61" spans="1:28" s="126" customFormat="1" x14ac:dyDescent="0.25">
      <c r="A61" s="70"/>
      <c r="B61" s="70"/>
      <c r="C61" s="69"/>
      <c r="D61" s="69"/>
      <c r="E61" s="69"/>
      <c r="F61" s="69"/>
      <c r="G61" s="69"/>
      <c r="H61" s="112"/>
      <c r="I61" s="112"/>
      <c r="J61" s="107"/>
      <c r="K61" s="107"/>
      <c r="L61" s="107"/>
      <c r="M61" s="107"/>
      <c r="N61" s="107"/>
      <c r="O61" s="108"/>
      <c r="P61" s="108"/>
      <c r="Q61" s="108"/>
      <c r="R61" s="107"/>
      <c r="S61" s="107"/>
      <c r="T61" s="107"/>
      <c r="U61" s="107"/>
      <c r="V61" s="108"/>
      <c r="W61" s="108"/>
      <c r="X61" s="109"/>
      <c r="Y61" s="109"/>
      <c r="Z61" s="109"/>
      <c r="AA61" s="109"/>
      <c r="AB61" s="109"/>
    </row>
    <row r="62" spans="1:28" s="126" customFormat="1" x14ac:dyDescent="0.25">
      <c r="A62" s="70"/>
      <c r="B62" s="70"/>
      <c r="C62" s="69"/>
      <c r="D62" s="69"/>
      <c r="E62" s="69"/>
      <c r="F62" s="69"/>
      <c r="G62" s="69"/>
      <c r="H62" s="112"/>
      <c r="I62" s="112"/>
      <c r="J62" s="107"/>
      <c r="K62" s="107"/>
      <c r="L62" s="107"/>
      <c r="M62" s="107"/>
      <c r="N62" s="107"/>
      <c r="O62" s="108"/>
      <c r="P62" s="108"/>
      <c r="Q62" s="108"/>
      <c r="R62" s="107"/>
      <c r="S62" s="107"/>
      <c r="T62" s="107"/>
      <c r="U62" s="107"/>
      <c r="V62" s="108"/>
      <c r="W62" s="108"/>
      <c r="X62" s="108"/>
      <c r="Y62" s="107"/>
      <c r="Z62" s="107"/>
      <c r="AA62" s="107"/>
      <c r="AB62" s="107"/>
    </row>
    <row r="63" spans="1:28" s="126" customFormat="1" x14ac:dyDescent="0.25">
      <c r="A63" s="70"/>
      <c r="B63" s="70"/>
      <c r="C63" s="69"/>
      <c r="D63" s="69"/>
      <c r="E63" s="69"/>
      <c r="F63" s="69"/>
      <c r="G63" s="69"/>
      <c r="H63" s="112"/>
      <c r="I63" s="112"/>
      <c r="J63" s="107"/>
      <c r="K63" s="107"/>
      <c r="L63" s="107"/>
      <c r="M63" s="107"/>
      <c r="N63" s="107"/>
      <c r="O63" s="110"/>
      <c r="P63" s="111"/>
      <c r="Q63" s="111"/>
      <c r="R63" s="111"/>
      <c r="S63" s="111"/>
      <c r="T63" s="111"/>
      <c r="U63" s="111"/>
      <c r="V63" s="108"/>
      <c r="W63" s="108"/>
      <c r="X63" s="108"/>
      <c r="Y63" s="107"/>
      <c r="Z63" s="107"/>
      <c r="AA63" s="107"/>
      <c r="AB63" s="107"/>
    </row>
    <row r="64" spans="1:28" s="126" customFormat="1" x14ac:dyDescent="0.25">
      <c r="A64" s="70"/>
      <c r="B64" s="70"/>
      <c r="C64" s="69"/>
      <c r="D64" s="69"/>
      <c r="E64" s="69"/>
      <c r="F64" s="69"/>
      <c r="G64" s="69"/>
      <c r="H64" s="112"/>
      <c r="I64" s="112"/>
      <c r="J64" s="107"/>
      <c r="K64" s="107"/>
      <c r="L64" s="107"/>
      <c r="M64" s="107"/>
      <c r="N64" s="107"/>
      <c r="O64" s="109"/>
      <c r="P64" s="109"/>
      <c r="Q64" s="109"/>
      <c r="R64" s="109"/>
      <c r="S64" s="109"/>
      <c r="T64" s="109"/>
      <c r="U64" s="109"/>
      <c r="V64" s="110"/>
      <c r="W64" s="111"/>
      <c r="X64" s="111"/>
      <c r="Y64" s="111"/>
      <c r="Z64" s="111"/>
      <c r="AA64" s="111"/>
      <c r="AB64" s="111"/>
    </row>
    <row r="65" spans="1:28" s="126" customFormat="1" x14ac:dyDescent="0.25">
      <c r="A65" s="70"/>
      <c r="B65" s="70"/>
      <c r="C65" s="69"/>
      <c r="D65" s="69"/>
      <c r="E65" s="69"/>
      <c r="F65" s="69"/>
      <c r="G65" s="69"/>
      <c r="H65" s="112"/>
      <c r="I65" s="112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9"/>
      <c r="W65" s="109"/>
      <c r="X65" s="109"/>
      <c r="Y65" s="109"/>
      <c r="Z65" s="109"/>
      <c r="AA65" s="109"/>
      <c r="AB65" s="109"/>
    </row>
    <row r="66" spans="1:28" s="126" customFormat="1" x14ac:dyDescent="0.25">
      <c r="A66" s="70"/>
      <c r="B66" s="70"/>
      <c r="C66" s="69"/>
      <c r="D66" s="69"/>
      <c r="E66" s="69"/>
      <c r="F66" s="69"/>
      <c r="G66" s="69"/>
      <c r="H66" s="112"/>
      <c r="I66" s="112"/>
      <c r="J66" s="107"/>
      <c r="K66" s="107"/>
      <c r="L66" s="107"/>
      <c r="M66" s="107"/>
      <c r="N66" s="107"/>
      <c r="O66" s="112"/>
      <c r="P66" s="112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</row>
    <row r="67" spans="1:28" s="126" customFormat="1" x14ac:dyDescent="0.25">
      <c r="A67" s="70"/>
      <c r="B67" s="70"/>
      <c r="C67" s="69"/>
      <c r="D67" s="69"/>
      <c r="E67" s="69"/>
      <c r="F67" s="69"/>
      <c r="G67" s="69"/>
      <c r="H67" s="112"/>
      <c r="I67" s="112"/>
      <c r="J67" s="107"/>
      <c r="K67" s="107"/>
      <c r="L67" s="107"/>
      <c r="M67" s="107"/>
      <c r="N67" s="107"/>
      <c r="O67" s="112"/>
      <c r="P67" s="112"/>
      <c r="Q67" s="107"/>
      <c r="R67" s="107"/>
      <c r="S67" s="107"/>
      <c r="T67" s="107"/>
      <c r="U67" s="107"/>
      <c r="V67" s="112"/>
      <c r="W67" s="112"/>
      <c r="X67" s="107"/>
      <c r="Y67" s="107"/>
      <c r="Z67" s="107"/>
      <c r="AA67" s="107"/>
      <c r="AB67" s="107"/>
    </row>
    <row r="68" spans="1:28" s="126" customFormat="1" x14ac:dyDescent="0.25">
      <c r="A68" s="70"/>
      <c r="B68" s="70"/>
      <c r="C68" s="69"/>
      <c r="D68" s="69"/>
      <c r="E68" s="69"/>
      <c r="F68" s="69"/>
      <c r="G68" s="69"/>
      <c r="H68" s="112"/>
      <c r="I68" s="112"/>
      <c r="J68" s="107"/>
      <c r="K68" s="107"/>
      <c r="L68" s="107"/>
      <c r="M68" s="107"/>
      <c r="N68" s="107"/>
      <c r="O68" s="112"/>
      <c r="P68" s="112"/>
      <c r="Q68" s="107"/>
      <c r="R68" s="107"/>
      <c r="S68" s="107"/>
      <c r="T68" s="107"/>
      <c r="U68" s="107"/>
      <c r="V68" s="112"/>
      <c r="W68" s="112"/>
      <c r="X68" s="107"/>
      <c r="Y68" s="107"/>
      <c r="Z68" s="107"/>
      <c r="AA68" s="107"/>
      <c r="AB68" s="107"/>
    </row>
    <row r="69" spans="1:28" s="126" customFormat="1" x14ac:dyDescent="0.25">
      <c r="A69" s="70"/>
      <c r="B69" s="70"/>
      <c r="C69" s="69"/>
      <c r="D69" s="69"/>
      <c r="E69" s="69"/>
      <c r="F69" s="69"/>
      <c r="G69" s="69"/>
      <c r="H69" s="112"/>
      <c r="I69" s="112"/>
      <c r="J69" s="107"/>
      <c r="K69" s="107"/>
      <c r="L69" s="107"/>
      <c r="M69" s="107"/>
      <c r="N69" s="107"/>
      <c r="O69" s="112"/>
      <c r="P69" s="112"/>
      <c r="Q69" s="107"/>
      <c r="R69" s="107"/>
      <c r="S69" s="107"/>
      <c r="T69" s="107"/>
      <c r="U69" s="107"/>
      <c r="V69" s="112"/>
      <c r="W69" s="112"/>
      <c r="X69" s="107"/>
      <c r="Y69" s="107"/>
      <c r="Z69" s="107"/>
      <c r="AA69" s="107"/>
      <c r="AB69" s="107"/>
    </row>
    <row r="70" spans="1:28" s="126" customFormat="1" x14ac:dyDescent="0.25">
      <c r="A70" s="70"/>
      <c r="B70" s="70"/>
      <c r="C70" s="69"/>
      <c r="D70" s="69"/>
      <c r="E70" s="69"/>
      <c r="F70" s="69"/>
      <c r="G70" s="69"/>
      <c r="H70" s="112"/>
      <c r="I70" s="112"/>
      <c r="J70" s="107"/>
      <c r="K70" s="107"/>
      <c r="L70" s="107"/>
      <c r="M70" s="107"/>
      <c r="N70" s="107"/>
      <c r="O70" s="112"/>
      <c r="P70" s="112"/>
      <c r="Q70" s="107"/>
      <c r="R70" s="107"/>
      <c r="S70" s="107"/>
      <c r="T70" s="107"/>
      <c r="U70" s="107"/>
      <c r="V70" s="112"/>
      <c r="W70" s="112"/>
      <c r="X70" s="107"/>
      <c r="Y70" s="107"/>
      <c r="Z70" s="107"/>
      <c r="AA70" s="107"/>
      <c r="AB70" s="107"/>
    </row>
    <row r="71" spans="1:28" s="126" customFormat="1" x14ac:dyDescent="0.25">
      <c r="A71" s="70"/>
      <c r="B71" s="70"/>
      <c r="C71" s="69"/>
      <c r="D71" s="69"/>
      <c r="E71" s="69"/>
      <c r="F71" s="69"/>
      <c r="G71" s="69"/>
      <c r="H71" s="112"/>
      <c r="I71" s="112"/>
      <c r="J71" s="107"/>
      <c r="K71" s="107"/>
      <c r="L71" s="107"/>
      <c r="M71" s="107"/>
      <c r="N71" s="107"/>
      <c r="O71" s="112"/>
      <c r="P71" s="112"/>
      <c r="Q71" s="107"/>
      <c r="R71" s="107"/>
      <c r="S71" s="107"/>
      <c r="T71" s="107"/>
      <c r="U71" s="107"/>
      <c r="V71" s="112"/>
      <c r="W71" s="112"/>
      <c r="X71" s="107"/>
      <c r="Y71" s="107"/>
      <c r="Z71" s="107"/>
      <c r="AA71" s="107"/>
      <c r="AB71" s="107"/>
    </row>
    <row r="72" spans="1:28" s="126" customFormat="1" x14ac:dyDescent="0.25">
      <c r="A72" s="70"/>
      <c r="B72" s="70"/>
      <c r="C72" s="69"/>
      <c r="D72" s="69"/>
      <c r="E72" s="69"/>
      <c r="F72" s="69"/>
      <c r="G72" s="69"/>
      <c r="H72" s="112"/>
      <c r="I72" s="112"/>
      <c r="J72" s="107"/>
      <c r="K72" s="107"/>
      <c r="L72" s="107"/>
      <c r="M72" s="107"/>
      <c r="N72" s="107"/>
      <c r="O72" s="112"/>
      <c r="P72" s="112"/>
      <c r="Q72" s="107"/>
      <c r="R72" s="107"/>
      <c r="S72" s="107"/>
      <c r="T72" s="107"/>
      <c r="U72" s="107"/>
      <c r="V72" s="112"/>
      <c r="W72" s="112"/>
      <c r="X72" s="107"/>
      <c r="Y72" s="107"/>
      <c r="Z72" s="107"/>
      <c r="AA72" s="107"/>
      <c r="AB72" s="107"/>
    </row>
    <row r="73" spans="1:28" s="126" customFormat="1" x14ac:dyDescent="0.25">
      <c r="A73" s="70"/>
      <c r="B73" s="70"/>
      <c r="C73" s="69"/>
      <c r="D73" s="69"/>
      <c r="E73" s="69"/>
      <c r="F73" s="69"/>
      <c r="G73" s="69"/>
      <c r="H73" s="112"/>
      <c r="I73" s="112"/>
      <c r="J73" s="107"/>
      <c r="K73" s="107"/>
      <c r="L73" s="107"/>
      <c r="M73" s="107"/>
      <c r="N73" s="107"/>
      <c r="O73" s="112"/>
      <c r="P73" s="112"/>
      <c r="Q73" s="107"/>
      <c r="R73" s="107"/>
      <c r="S73" s="107"/>
      <c r="T73" s="107"/>
      <c r="U73" s="107"/>
      <c r="V73" s="112"/>
      <c r="W73" s="112"/>
      <c r="X73" s="107"/>
      <c r="Y73" s="107"/>
      <c r="Z73" s="107"/>
      <c r="AA73" s="107"/>
      <c r="AB73" s="107"/>
    </row>
    <row r="74" spans="1:28" s="126" customFormat="1" x14ac:dyDescent="0.25">
      <c r="A74" s="70"/>
      <c r="B74" s="70"/>
      <c r="C74" s="69"/>
      <c r="D74" s="69"/>
      <c r="E74" s="69"/>
      <c r="F74" s="69"/>
      <c r="G74" s="69"/>
      <c r="H74" s="108"/>
      <c r="I74" s="108"/>
      <c r="J74" s="109"/>
      <c r="K74" s="109"/>
      <c r="L74" s="109"/>
      <c r="M74" s="109"/>
      <c r="N74" s="109"/>
      <c r="O74" s="112"/>
      <c r="P74" s="112"/>
      <c r="Q74" s="107"/>
      <c r="R74" s="107"/>
      <c r="S74" s="107"/>
      <c r="T74" s="107"/>
      <c r="U74" s="107"/>
      <c r="V74" s="112"/>
      <c r="W74" s="112"/>
      <c r="X74" s="107"/>
      <c r="Y74" s="107"/>
      <c r="Z74" s="107"/>
      <c r="AA74" s="107"/>
      <c r="AB74" s="107"/>
    </row>
    <row r="75" spans="1:28" s="126" customFormat="1" x14ac:dyDescent="0.25">
      <c r="A75" s="70"/>
      <c r="B75" s="70"/>
      <c r="C75" s="69"/>
      <c r="D75" s="69"/>
      <c r="E75" s="69"/>
      <c r="F75" s="69"/>
      <c r="G75" s="69"/>
      <c r="H75" s="108"/>
      <c r="I75" s="108"/>
      <c r="J75" s="108"/>
      <c r="K75" s="107"/>
      <c r="L75" s="107"/>
      <c r="M75" s="107"/>
      <c r="N75" s="107"/>
      <c r="O75" s="112"/>
      <c r="P75" s="112"/>
      <c r="Q75" s="107"/>
      <c r="R75" s="107"/>
      <c r="S75" s="107"/>
      <c r="T75" s="107"/>
      <c r="U75" s="107"/>
      <c r="V75" s="112"/>
      <c r="W75" s="112"/>
      <c r="X75" s="107"/>
      <c r="Y75" s="107"/>
      <c r="Z75" s="107"/>
      <c r="AA75" s="107"/>
      <c r="AB75" s="107"/>
    </row>
    <row r="76" spans="1:28" s="126" customFormat="1" x14ac:dyDescent="0.25">
      <c r="A76" s="89"/>
      <c r="B76" s="89"/>
      <c r="C76" s="129"/>
      <c r="D76" s="129"/>
      <c r="E76" s="129"/>
      <c r="F76" s="129"/>
      <c r="G76" s="129"/>
      <c r="H76" s="108"/>
      <c r="I76" s="108"/>
      <c r="J76" s="108"/>
      <c r="K76" s="107"/>
      <c r="L76" s="107"/>
      <c r="M76" s="107"/>
      <c r="N76" s="107"/>
      <c r="O76" s="112"/>
      <c r="P76" s="112"/>
      <c r="Q76" s="107"/>
      <c r="R76" s="107"/>
      <c r="S76" s="107"/>
      <c r="T76" s="107"/>
      <c r="U76" s="107"/>
      <c r="V76" s="112"/>
      <c r="W76" s="112"/>
      <c r="X76" s="107"/>
      <c r="Y76" s="107"/>
      <c r="Z76" s="107"/>
      <c r="AA76" s="107"/>
      <c r="AB76" s="107"/>
    </row>
    <row r="77" spans="1:28" s="126" customFormat="1" x14ac:dyDescent="0.25">
      <c r="A77" s="89"/>
      <c r="B77" s="89"/>
      <c r="C77" s="89"/>
      <c r="D77" s="69"/>
      <c r="E77" s="69"/>
      <c r="F77" s="69"/>
      <c r="G77" s="69"/>
      <c r="H77" s="110"/>
      <c r="I77" s="111"/>
      <c r="J77" s="111"/>
      <c r="K77" s="111"/>
      <c r="L77" s="111"/>
      <c r="M77" s="111"/>
      <c r="N77" s="111"/>
      <c r="O77" s="112"/>
      <c r="P77" s="112"/>
      <c r="Q77" s="107"/>
      <c r="R77" s="107"/>
      <c r="S77" s="107"/>
      <c r="T77" s="107"/>
      <c r="U77" s="107"/>
      <c r="V77" s="112"/>
      <c r="W77" s="112"/>
      <c r="X77" s="107"/>
      <c r="Y77" s="107"/>
      <c r="Z77" s="107"/>
      <c r="AA77" s="107"/>
      <c r="AB77" s="107"/>
    </row>
    <row r="78" spans="1:28" s="126" customFormat="1" x14ac:dyDescent="0.25">
      <c r="A78" s="89"/>
      <c r="B78" s="89"/>
      <c r="C78" s="89"/>
      <c r="D78" s="69"/>
      <c r="E78" s="69"/>
      <c r="F78" s="69"/>
      <c r="G78" s="69"/>
      <c r="H78" s="109"/>
      <c r="I78" s="109"/>
      <c r="J78" s="109"/>
      <c r="K78" s="109"/>
      <c r="L78" s="109"/>
      <c r="M78" s="109"/>
      <c r="N78" s="109"/>
      <c r="O78" s="112"/>
      <c r="P78" s="112"/>
      <c r="Q78" s="107"/>
      <c r="R78" s="107"/>
      <c r="S78" s="107"/>
      <c r="T78" s="107"/>
      <c r="U78" s="107"/>
      <c r="V78" s="112"/>
      <c r="W78" s="112"/>
      <c r="X78" s="107"/>
      <c r="Y78" s="107"/>
      <c r="Z78" s="107"/>
      <c r="AA78" s="107"/>
      <c r="AB78" s="107"/>
    </row>
    <row r="79" spans="1:28" s="126" customFormat="1" x14ac:dyDescent="0.25">
      <c r="A79" s="127"/>
      <c r="B79" s="128"/>
      <c r="C79" s="128"/>
      <c r="D79" s="128"/>
      <c r="E79" s="128"/>
      <c r="F79" s="128"/>
      <c r="G79" s="128"/>
      <c r="H79" s="107"/>
      <c r="I79" s="107"/>
      <c r="J79" s="107"/>
      <c r="K79" s="107"/>
      <c r="L79" s="107"/>
      <c r="M79" s="107"/>
      <c r="N79" s="107"/>
      <c r="O79" s="112"/>
      <c r="P79" s="112"/>
      <c r="Q79" s="107"/>
      <c r="R79" s="107"/>
      <c r="S79" s="107"/>
      <c r="T79" s="107"/>
      <c r="U79" s="107"/>
      <c r="V79" s="112"/>
      <c r="W79" s="112"/>
      <c r="X79" s="107"/>
      <c r="Y79" s="107"/>
      <c r="Z79" s="107"/>
      <c r="AA79" s="107"/>
      <c r="AB79" s="107"/>
    </row>
    <row r="80" spans="1:28" s="126" customFormat="1" x14ac:dyDescent="0.25">
      <c r="A80" s="129"/>
      <c r="B80" s="129"/>
      <c r="C80" s="129"/>
      <c r="D80" s="129"/>
      <c r="E80" s="129"/>
      <c r="F80" s="129"/>
      <c r="G80" s="129"/>
      <c r="H80" s="112"/>
      <c r="I80" s="112"/>
      <c r="J80" s="107"/>
      <c r="K80" s="107"/>
      <c r="L80" s="107"/>
      <c r="M80" s="107"/>
      <c r="N80" s="107"/>
      <c r="O80" s="112"/>
      <c r="P80" s="112"/>
      <c r="Q80" s="107"/>
      <c r="R80" s="107"/>
      <c r="S80" s="107"/>
      <c r="T80" s="107"/>
      <c r="U80" s="107"/>
      <c r="V80" s="112"/>
      <c r="W80" s="112"/>
      <c r="X80" s="107"/>
      <c r="Y80" s="107"/>
      <c r="Z80" s="107"/>
      <c r="AA80" s="107"/>
      <c r="AB80" s="107"/>
    </row>
    <row r="81" spans="1:28" s="126" customFormat="1" x14ac:dyDescent="0.25">
      <c r="A81" s="69"/>
      <c r="B81" s="69"/>
      <c r="C81" s="69"/>
      <c r="D81" s="69"/>
      <c r="E81" s="69"/>
      <c r="F81" s="69"/>
      <c r="G81" s="69"/>
      <c r="H81" s="112"/>
      <c r="I81" s="112"/>
      <c r="J81" s="107"/>
      <c r="K81" s="107"/>
      <c r="L81" s="107"/>
      <c r="M81" s="107"/>
      <c r="N81" s="107"/>
      <c r="O81" s="108"/>
      <c r="P81" s="108"/>
      <c r="Q81" s="109"/>
      <c r="R81" s="109"/>
      <c r="S81" s="109"/>
      <c r="T81" s="109"/>
      <c r="U81" s="109"/>
      <c r="V81" s="112"/>
      <c r="W81" s="112"/>
      <c r="X81" s="107"/>
      <c r="Y81" s="107"/>
      <c r="Z81" s="107"/>
      <c r="AA81" s="107"/>
      <c r="AB81" s="107"/>
    </row>
    <row r="82" spans="1:28" s="126" customFormat="1" x14ac:dyDescent="0.25">
      <c r="A82" s="70"/>
      <c r="B82" s="70"/>
      <c r="C82" s="69"/>
      <c r="D82" s="69"/>
      <c r="E82" s="69"/>
      <c r="F82" s="69"/>
      <c r="G82" s="69"/>
      <c r="H82" s="112"/>
      <c r="I82" s="112"/>
      <c r="J82" s="107"/>
      <c r="K82" s="107"/>
      <c r="L82" s="107"/>
      <c r="M82" s="107"/>
      <c r="N82" s="107"/>
      <c r="O82" s="108"/>
      <c r="P82" s="108"/>
      <c r="Q82" s="108"/>
      <c r="R82" s="107"/>
      <c r="S82" s="107"/>
      <c r="T82" s="107"/>
      <c r="U82" s="107"/>
      <c r="V82" s="108"/>
      <c r="W82" s="108"/>
      <c r="X82" s="109"/>
      <c r="Y82" s="109"/>
      <c r="Z82" s="109"/>
      <c r="AA82" s="109"/>
      <c r="AB82" s="109"/>
    </row>
    <row r="83" spans="1:28" s="126" customFormat="1" x14ac:dyDescent="0.25">
      <c r="A83" s="70"/>
      <c r="B83" s="70"/>
      <c r="C83" s="69"/>
      <c r="D83" s="69"/>
      <c r="E83" s="69"/>
      <c r="F83" s="69"/>
      <c r="G83" s="69"/>
      <c r="H83" s="112"/>
      <c r="I83" s="112"/>
      <c r="J83" s="107"/>
      <c r="K83" s="107"/>
      <c r="L83" s="107"/>
      <c r="M83" s="107"/>
      <c r="N83" s="107"/>
      <c r="O83" s="108"/>
      <c r="P83" s="108"/>
      <c r="Q83" s="108"/>
      <c r="R83" s="107"/>
      <c r="S83" s="107"/>
      <c r="T83" s="107"/>
      <c r="U83" s="107"/>
      <c r="V83" s="108"/>
      <c r="W83" s="108"/>
      <c r="X83" s="108"/>
      <c r="Y83" s="107"/>
      <c r="Z83" s="107"/>
      <c r="AA83" s="107"/>
      <c r="AB83" s="107"/>
    </row>
    <row r="84" spans="1:28" s="126" customFormat="1" x14ac:dyDescent="0.25">
      <c r="A84" s="112"/>
      <c r="B84" s="112"/>
      <c r="C84" s="107"/>
      <c r="D84" s="107"/>
      <c r="E84" s="107"/>
      <c r="F84" s="107"/>
      <c r="G84" s="107"/>
      <c r="H84" s="112"/>
      <c r="I84" s="112"/>
      <c r="J84" s="107"/>
      <c r="K84" s="107"/>
      <c r="L84" s="107"/>
      <c r="M84" s="107"/>
      <c r="N84" s="107"/>
      <c r="O84" s="110"/>
      <c r="P84" s="111"/>
      <c r="Q84" s="111"/>
      <c r="R84" s="111"/>
      <c r="S84" s="111"/>
      <c r="T84" s="111"/>
      <c r="U84" s="111"/>
      <c r="V84" s="108"/>
      <c r="W84" s="108"/>
      <c r="X84" s="108"/>
      <c r="Y84" s="107"/>
      <c r="Z84" s="107"/>
      <c r="AA84" s="107"/>
      <c r="AB84" s="107"/>
    </row>
    <row r="85" spans="1:28" s="126" customFormat="1" x14ac:dyDescent="0.25">
      <c r="A85" s="112"/>
      <c r="B85" s="112"/>
      <c r="C85" s="107"/>
      <c r="D85" s="107"/>
      <c r="E85" s="107"/>
      <c r="F85" s="107"/>
      <c r="G85" s="107"/>
      <c r="H85" s="112"/>
      <c r="I85" s="112"/>
      <c r="J85" s="107"/>
      <c r="K85" s="107"/>
      <c r="L85" s="107"/>
      <c r="M85" s="107"/>
      <c r="N85" s="107"/>
      <c r="O85" s="109"/>
      <c r="P85" s="109"/>
      <c r="Q85" s="109"/>
      <c r="R85" s="109"/>
      <c r="S85" s="109"/>
      <c r="T85" s="109"/>
      <c r="U85" s="109"/>
      <c r="V85" s="110"/>
      <c r="W85" s="111"/>
      <c r="X85" s="111"/>
      <c r="Y85" s="111"/>
      <c r="Z85" s="111"/>
      <c r="AA85" s="111"/>
      <c r="AB85" s="111"/>
    </row>
    <row r="86" spans="1:28" s="126" customFormat="1" x14ac:dyDescent="0.25">
      <c r="A86" s="112"/>
      <c r="B86" s="112"/>
      <c r="C86" s="107"/>
      <c r="D86" s="107"/>
      <c r="E86" s="107"/>
      <c r="F86" s="107"/>
      <c r="G86" s="107"/>
      <c r="H86" s="112"/>
      <c r="I86" s="112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9"/>
      <c r="W86" s="109"/>
      <c r="X86" s="109"/>
      <c r="Y86" s="109"/>
      <c r="Z86" s="109"/>
      <c r="AA86" s="109"/>
      <c r="AB86" s="109"/>
    </row>
    <row r="87" spans="1:28" s="126" customFormat="1" x14ac:dyDescent="0.25">
      <c r="A87" s="112"/>
      <c r="B87" s="112"/>
      <c r="C87" s="107"/>
      <c r="D87" s="107"/>
      <c r="E87" s="107"/>
      <c r="F87" s="107"/>
      <c r="G87" s="107"/>
      <c r="H87" s="112"/>
      <c r="I87" s="112"/>
      <c r="J87" s="107"/>
      <c r="K87" s="107"/>
      <c r="L87" s="107"/>
      <c r="M87" s="107"/>
      <c r="N87" s="107"/>
      <c r="O87" s="112"/>
      <c r="P87" s="112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</row>
    <row r="88" spans="1:28" s="126" customFormat="1" x14ac:dyDescent="0.25">
      <c r="A88" s="112"/>
      <c r="B88" s="112"/>
      <c r="C88" s="107"/>
      <c r="D88" s="107"/>
      <c r="E88" s="107"/>
      <c r="F88" s="107"/>
      <c r="G88" s="107"/>
      <c r="H88" s="112"/>
      <c r="I88" s="112"/>
      <c r="J88" s="107"/>
      <c r="K88" s="107"/>
      <c r="L88" s="107"/>
      <c r="M88" s="107"/>
      <c r="N88" s="107"/>
      <c r="O88" s="112"/>
      <c r="P88" s="112"/>
      <c r="Q88" s="107"/>
      <c r="R88" s="107"/>
      <c r="S88" s="107"/>
      <c r="T88" s="107"/>
      <c r="U88" s="107"/>
      <c r="V88" s="112"/>
      <c r="W88" s="112"/>
      <c r="X88" s="107"/>
      <c r="Y88" s="107"/>
      <c r="Z88" s="107"/>
      <c r="AA88" s="107"/>
      <c r="AB88" s="107"/>
    </row>
    <row r="89" spans="1:28" s="126" customFormat="1" x14ac:dyDescent="0.25">
      <c r="A89" s="112"/>
      <c r="B89" s="112"/>
      <c r="C89" s="107"/>
      <c r="D89" s="107"/>
      <c r="E89" s="107"/>
      <c r="F89" s="107"/>
      <c r="G89" s="107"/>
      <c r="H89" s="112"/>
      <c r="I89" s="112"/>
      <c r="J89" s="107"/>
      <c r="K89" s="107"/>
      <c r="L89" s="107"/>
      <c r="M89" s="107"/>
      <c r="N89" s="107"/>
      <c r="O89" s="112"/>
      <c r="P89" s="112"/>
      <c r="Q89" s="107"/>
      <c r="R89" s="107"/>
      <c r="S89" s="107"/>
      <c r="T89" s="107"/>
      <c r="U89" s="107"/>
      <c r="V89" s="112"/>
      <c r="W89" s="112"/>
      <c r="X89" s="107"/>
      <c r="Y89" s="107"/>
      <c r="Z89" s="107"/>
      <c r="AA89" s="107"/>
      <c r="AB89" s="107"/>
    </row>
    <row r="90" spans="1:28" s="126" customFormat="1" x14ac:dyDescent="0.25">
      <c r="A90" s="112"/>
      <c r="B90" s="112"/>
      <c r="C90" s="107"/>
      <c r="D90" s="107"/>
      <c r="E90" s="107"/>
      <c r="F90" s="107"/>
      <c r="G90" s="107"/>
      <c r="H90" s="112"/>
      <c r="I90" s="112"/>
      <c r="J90" s="107"/>
      <c r="K90" s="107"/>
      <c r="L90" s="107"/>
      <c r="M90" s="107"/>
      <c r="N90" s="107"/>
      <c r="O90" s="112"/>
      <c r="P90" s="112"/>
      <c r="Q90" s="107"/>
      <c r="R90" s="107"/>
      <c r="S90" s="107"/>
      <c r="T90" s="107"/>
      <c r="U90" s="107"/>
      <c r="V90" s="112"/>
      <c r="W90" s="112"/>
      <c r="X90" s="107"/>
      <c r="Y90" s="107"/>
      <c r="Z90" s="107"/>
      <c r="AA90" s="107"/>
      <c r="AB90" s="107"/>
    </row>
    <row r="91" spans="1:28" s="126" customFormat="1" x14ac:dyDescent="0.25">
      <c r="A91" s="112"/>
      <c r="B91" s="112"/>
      <c r="C91" s="107"/>
      <c r="D91" s="107"/>
      <c r="E91" s="107"/>
      <c r="F91" s="107"/>
      <c r="G91" s="107"/>
      <c r="H91" s="112"/>
      <c r="I91" s="112"/>
      <c r="J91" s="107"/>
      <c r="K91" s="107"/>
      <c r="L91" s="107"/>
      <c r="M91" s="107"/>
      <c r="N91" s="107"/>
      <c r="O91" s="112"/>
      <c r="P91" s="112"/>
      <c r="Q91" s="107"/>
      <c r="R91" s="107"/>
      <c r="S91" s="107"/>
      <c r="T91" s="107"/>
      <c r="U91" s="107"/>
      <c r="V91" s="112"/>
      <c r="W91" s="112"/>
      <c r="X91" s="107"/>
      <c r="Y91" s="107"/>
      <c r="Z91" s="107"/>
      <c r="AA91" s="107"/>
      <c r="AB91" s="107"/>
    </row>
    <row r="92" spans="1:28" s="126" customFormat="1" x14ac:dyDescent="0.25">
      <c r="A92" s="112"/>
      <c r="B92" s="112"/>
      <c r="C92" s="107"/>
      <c r="D92" s="107"/>
      <c r="E92" s="107"/>
      <c r="F92" s="107"/>
      <c r="G92" s="107"/>
      <c r="H92" s="112"/>
      <c r="I92" s="112"/>
      <c r="J92" s="107"/>
      <c r="K92" s="107"/>
      <c r="L92" s="107"/>
      <c r="M92" s="107"/>
      <c r="N92" s="107"/>
      <c r="O92" s="112"/>
      <c r="P92" s="112"/>
      <c r="Q92" s="107"/>
      <c r="R92" s="107"/>
      <c r="S92" s="107"/>
      <c r="T92" s="107"/>
      <c r="U92" s="107"/>
      <c r="V92" s="112"/>
      <c r="W92" s="112"/>
      <c r="X92" s="107"/>
      <c r="Y92" s="107"/>
      <c r="Z92" s="107"/>
      <c r="AA92" s="107"/>
      <c r="AB92" s="107"/>
    </row>
    <row r="93" spans="1:28" s="126" customFormat="1" x14ac:dyDescent="0.25">
      <c r="A93" s="112"/>
      <c r="B93" s="112"/>
      <c r="C93" s="107"/>
      <c r="D93" s="107"/>
      <c r="E93" s="107"/>
      <c r="F93" s="107"/>
      <c r="G93" s="107"/>
      <c r="H93" s="112"/>
      <c r="I93" s="112"/>
      <c r="J93" s="107"/>
      <c r="K93" s="107"/>
      <c r="L93" s="107"/>
      <c r="M93" s="107"/>
      <c r="N93" s="107"/>
      <c r="O93" s="112"/>
      <c r="P93" s="112"/>
      <c r="Q93" s="107"/>
      <c r="R93" s="107"/>
      <c r="S93" s="107"/>
      <c r="T93" s="107"/>
      <c r="U93" s="107"/>
      <c r="V93" s="112"/>
      <c r="W93" s="112"/>
      <c r="X93" s="107"/>
      <c r="Y93" s="107"/>
      <c r="Z93" s="107"/>
      <c r="AA93" s="107"/>
      <c r="AB93" s="107"/>
    </row>
    <row r="94" spans="1:28" s="126" customFormat="1" x14ac:dyDescent="0.25">
      <c r="A94" s="112"/>
      <c r="B94" s="112"/>
      <c r="C94" s="107"/>
      <c r="D94" s="107"/>
      <c r="E94" s="107"/>
      <c r="F94" s="107"/>
      <c r="G94" s="107"/>
      <c r="H94" s="112"/>
      <c r="I94" s="112"/>
      <c r="J94" s="107"/>
      <c r="K94" s="107"/>
      <c r="L94" s="107"/>
      <c r="M94" s="107"/>
      <c r="N94" s="107"/>
      <c r="O94" s="112"/>
      <c r="P94" s="112"/>
      <c r="Q94" s="107"/>
      <c r="R94" s="107"/>
      <c r="S94" s="107"/>
      <c r="T94" s="107"/>
      <c r="U94" s="107"/>
      <c r="V94" s="112"/>
      <c r="W94" s="112"/>
      <c r="X94" s="107"/>
      <c r="Y94" s="107"/>
      <c r="Z94" s="107"/>
      <c r="AA94" s="107"/>
      <c r="AB94" s="107"/>
    </row>
    <row r="95" spans="1:28" s="126" customFormat="1" x14ac:dyDescent="0.25">
      <c r="A95" s="112"/>
      <c r="B95" s="112"/>
      <c r="C95" s="107"/>
      <c r="D95" s="107"/>
      <c r="E95" s="107"/>
      <c r="F95" s="107"/>
      <c r="G95" s="107"/>
      <c r="H95" s="108"/>
      <c r="I95" s="108"/>
      <c r="J95" s="109"/>
      <c r="K95" s="109"/>
      <c r="L95" s="109"/>
      <c r="M95" s="109"/>
      <c r="N95" s="109"/>
      <c r="O95" s="112"/>
      <c r="P95" s="112"/>
      <c r="Q95" s="107"/>
      <c r="R95" s="107"/>
      <c r="S95" s="107"/>
      <c r="T95" s="107"/>
      <c r="U95" s="107"/>
      <c r="V95" s="112"/>
      <c r="W95" s="112"/>
      <c r="X95" s="107"/>
      <c r="Y95" s="107"/>
      <c r="Z95" s="107"/>
      <c r="AA95" s="107"/>
      <c r="AB95" s="107"/>
    </row>
    <row r="96" spans="1:28" s="126" customFormat="1" x14ac:dyDescent="0.25">
      <c r="A96" s="112"/>
      <c r="B96" s="112"/>
      <c r="C96" s="107"/>
      <c r="D96" s="107"/>
      <c r="E96" s="107"/>
      <c r="F96" s="107"/>
      <c r="G96" s="107"/>
      <c r="H96" s="108"/>
      <c r="I96" s="108"/>
      <c r="J96" s="108"/>
      <c r="K96" s="107"/>
      <c r="L96" s="107"/>
      <c r="M96" s="107"/>
      <c r="N96" s="107"/>
      <c r="O96" s="112"/>
      <c r="P96" s="112"/>
      <c r="Q96" s="107"/>
      <c r="R96" s="107"/>
      <c r="S96" s="107"/>
      <c r="T96" s="107"/>
      <c r="U96" s="107"/>
      <c r="V96" s="112"/>
      <c r="W96" s="112"/>
      <c r="X96" s="107"/>
      <c r="Y96" s="107"/>
      <c r="Z96" s="107"/>
      <c r="AA96" s="107"/>
      <c r="AB96" s="107"/>
    </row>
    <row r="97" spans="1:28" s="126" customFormat="1" x14ac:dyDescent="0.25">
      <c r="A97" s="108"/>
      <c r="B97" s="108"/>
      <c r="C97" s="109"/>
      <c r="D97" s="109"/>
      <c r="E97" s="109"/>
      <c r="F97" s="109"/>
      <c r="G97" s="109"/>
      <c r="H97" s="108"/>
      <c r="I97" s="108"/>
      <c r="J97" s="108"/>
      <c r="K97" s="107"/>
      <c r="L97" s="107"/>
      <c r="M97" s="107"/>
      <c r="N97" s="107"/>
      <c r="O97" s="112"/>
      <c r="P97" s="112"/>
      <c r="Q97" s="107"/>
      <c r="R97" s="107"/>
      <c r="S97" s="107"/>
      <c r="T97" s="107"/>
      <c r="U97" s="107"/>
      <c r="V97" s="112"/>
      <c r="W97" s="112"/>
      <c r="X97" s="107"/>
      <c r="Y97" s="107"/>
      <c r="Z97" s="107"/>
      <c r="AA97" s="107"/>
      <c r="AB97" s="107"/>
    </row>
    <row r="98" spans="1:28" s="126" customFormat="1" x14ac:dyDescent="0.25">
      <c r="A98" s="108"/>
      <c r="B98" s="108"/>
      <c r="C98" s="108"/>
      <c r="D98" s="107"/>
      <c r="E98" s="107"/>
      <c r="F98" s="107"/>
      <c r="G98" s="107"/>
      <c r="H98" s="110"/>
      <c r="I98" s="111"/>
      <c r="J98" s="111"/>
      <c r="K98" s="111"/>
      <c r="L98" s="111"/>
      <c r="M98" s="111"/>
      <c r="N98" s="111"/>
      <c r="O98" s="112"/>
      <c r="P98" s="112"/>
      <c r="Q98" s="107"/>
      <c r="R98" s="107"/>
      <c r="S98" s="107"/>
      <c r="T98" s="107"/>
      <c r="U98" s="107"/>
      <c r="V98" s="112"/>
      <c r="W98" s="112"/>
      <c r="X98" s="107"/>
      <c r="Y98" s="107"/>
      <c r="Z98" s="107"/>
      <c r="AA98" s="107"/>
      <c r="AB98" s="107"/>
    </row>
    <row r="99" spans="1:28" s="126" customFormat="1" x14ac:dyDescent="0.25">
      <c r="A99" s="108"/>
      <c r="B99" s="108"/>
      <c r="C99" s="108"/>
      <c r="D99" s="107"/>
      <c r="E99" s="107"/>
      <c r="F99" s="107"/>
      <c r="G99" s="107"/>
      <c r="H99" s="109"/>
      <c r="I99" s="109"/>
      <c r="J99" s="109"/>
      <c r="K99" s="109"/>
      <c r="L99" s="109"/>
      <c r="M99" s="109"/>
      <c r="N99" s="109"/>
      <c r="O99" s="112"/>
      <c r="P99" s="112"/>
      <c r="Q99" s="107"/>
      <c r="R99" s="107"/>
      <c r="S99" s="107"/>
      <c r="T99" s="107"/>
      <c r="U99" s="107"/>
      <c r="V99" s="112"/>
      <c r="W99" s="112"/>
      <c r="X99" s="107"/>
      <c r="Y99" s="107"/>
      <c r="Z99" s="107"/>
      <c r="AA99" s="107"/>
      <c r="AB99" s="107"/>
    </row>
    <row r="100" spans="1:28" s="130" customFormat="1" x14ac:dyDescent="0.25">
      <c r="A100" s="127"/>
      <c r="B100" s="128"/>
      <c r="C100" s="128"/>
      <c r="D100" s="128"/>
      <c r="E100" s="128"/>
      <c r="F100" s="128"/>
      <c r="G100" s="128"/>
      <c r="H100" s="107"/>
      <c r="I100" s="107"/>
      <c r="J100" s="107"/>
      <c r="K100" s="107"/>
      <c r="L100" s="107"/>
      <c r="M100" s="107"/>
      <c r="N100" s="107"/>
      <c r="O100" s="112"/>
      <c r="P100" s="112"/>
      <c r="Q100" s="107"/>
      <c r="R100" s="107"/>
      <c r="S100" s="107"/>
      <c r="T100" s="107"/>
      <c r="U100" s="107"/>
      <c r="V100" s="112"/>
      <c r="W100" s="112"/>
      <c r="X100" s="107"/>
      <c r="Y100" s="107"/>
      <c r="Z100" s="107"/>
      <c r="AA100" s="107"/>
      <c r="AB100" s="107"/>
    </row>
    <row r="101" spans="1:28" s="126" customFormat="1" x14ac:dyDescent="0.25">
      <c r="A101" s="109"/>
      <c r="B101" s="109"/>
      <c r="C101" s="109"/>
      <c r="D101" s="109"/>
      <c r="E101" s="109"/>
      <c r="F101" s="109"/>
      <c r="G101" s="109"/>
      <c r="H101" s="112"/>
      <c r="I101" s="112"/>
      <c r="J101" s="107"/>
      <c r="K101" s="107"/>
      <c r="L101" s="107"/>
      <c r="M101" s="107"/>
      <c r="N101" s="107"/>
      <c r="O101" s="112"/>
      <c r="P101" s="112"/>
      <c r="Q101" s="107"/>
      <c r="R101" s="107"/>
      <c r="S101" s="107"/>
      <c r="T101" s="107"/>
      <c r="U101" s="107"/>
      <c r="V101" s="112"/>
      <c r="W101" s="112"/>
      <c r="X101" s="107"/>
      <c r="Y101" s="107"/>
      <c r="Z101" s="107"/>
      <c r="AA101" s="107"/>
      <c r="AB101" s="107"/>
    </row>
    <row r="102" spans="1:28" s="126" customFormat="1" x14ac:dyDescent="0.25">
      <c r="A102" s="107"/>
      <c r="B102" s="107"/>
      <c r="C102" s="107"/>
      <c r="D102" s="107"/>
      <c r="E102" s="107"/>
      <c r="F102" s="107"/>
      <c r="G102" s="107"/>
      <c r="H102" s="112"/>
      <c r="I102" s="112"/>
      <c r="J102" s="107"/>
      <c r="K102" s="107"/>
      <c r="L102" s="107"/>
      <c r="M102" s="107"/>
      <c r="N102" s="107"/>
      <c r="O102" s="108"/>
      <c r="P102" s="108"/>
      <c r="Q102" s="109"/>
      <c r="R102" s="109"/>
      <c r="S102" s="109"/>
      <c r="T102" s="109"/>
      <c r="U102" s="109"/>
      <c r="V102" s="112"/>
      <c r="W102" s="112"/>
      <c r="X102" s="107"/>
      <c r="Y102" s="107"/>
      <c r="Z102" s="107"/>
      <c r="AA102" s="107"/>
      <c r="AB102" s="107"/>
    </row>
    <row r="103" spans="1:28" s="126" customFormat="1" x14ac:dyDescent="0.25">
      <c r="A103" s="112"/>
      <c r="B103" s="112"/>
      <c r="C103" s="107"/>
      <c r="D103" s="107"/>
      <c r="E103" s="107"/>
      <c r="F103" s="107"/>
      <c r="G103" s="107"/>
      <c r="H103" s="112"/>
      <c r="I103" s="112"/>
      <c r="J103" s="107"/>
      <c r="K103" s="107"/>
      <c r="L103" s="107"/>
      <c r="M103" s="107"/>
      <c r="N103" s="107"/>
      <c r="O103" s="108"/>
      <c r="P103" s="108"/>
      <c r="Q103" s="108"/>
      <c r="R103" s="107"/>
      <c r="S103" s="107"/>
      <c r="T103" s="107"/>
      <c r="U103" s="107"/>
      <c r="V103" s="108"/>
      <c r="W103" s="108"/>
      <c r="X103" s="109"/>
      <c r="Y103" s="109"/>
      <c r="Z103" s="109"/>
      <c r="AA103" s="109"/>
      <c r="AB103" s="109"/>
    </row>
    <row r="104" spans="1:28" s="126" customFormat="1" x14ac:dyDescent="0.25">
      <c r="A104" s="112"/>
      <c r="B104" s="112"/>
      <c r="C104" s="107"/>
      <c r="D104" s="107"/>
      <c r="E104" s="107"/>
      <c r="F104" s="107"/>
      <c r="G104" s="107"/>
      <c r="H104" s="112"/>
      <c r="I104" s="112"/>
      <c r="J104" s="107"/>
      <c r="K104" s="107"/>
      <c r="L104" s="107"/>
      <c r="M104" s="107"/>
      <c r="N104" s="107"/>
      <c r="O104" s="108"/>
      <c r="P104" s="108"/>
      <c r="Q104" s="108"/>
      <c r="R104" s="107"/>
      <c r="S104" s="107"/>
      <c r="T104" s="107"/>
      <c r="U104" s="107"/>
      <c r="V104" s="108"/>
      <c r="W104" s="108"/>
      <c r="X104" s="108"/>
      <c r="Y104" s="107"/>
      <c r="Z104" s="107"/>
      <c r="AA104" s="107"/>
      <c r="AB104" s="107"/>
    </row>
    <row r="105" spans="1:28" s="126" customFormat="1" x14ac:dyDescent="0.25">
      <c r="A105" s="112"/>
      <c r="B105" s="112"/>
      <c r="C105" s="107"/>
      <c r="D105" s="107"/>
      <c r="E105" s="107"/>
      <c r="F105" s="107"/>
      <c r="G105" s="107"/>
      <c r="H105" s="112"/>
      <c r="I105" s="112"/>
      <c r="J105" s="107"/>
      <c r="K105" s="107"/>
      <c r="L105" s="107"/>
      <c r="M105" s="107"/>
      <c r="N105" s="107"/>
      <c r="O105" s="110"/>
      <c r="P105" s="111"/>
      <c r="Q105" s="111"/>
      <c r="R105" s="111"/>
      <c r="S105" s="111"/>
      <c r="T105" s="111"/>
      <c r="U105" s="111"/>
      <c r="V105" s="108"/>
      <c r="W105" s="108"/>
      <c r="X105" s="108"/>
      <c r="Y105" s="107"/>
      <c r="Z105" s="107"/>
      <c r="AA105" s="107"/>
      <c r="AB105" s="107"/>
    </row>
    <row r="106" spans="1:28" s="126" customFormat="1" x14ac:dyDescent="0.25">
      <c r="A106" s="112"/>
      <c r="B106" s="112"/>
      <c r="C106" s="107"/>
      <c r="D106" s="107"/>
      <c r="E106" s="107"/>
      <c r="F106" s="107"/>
      <c r="G106" s="107"/>
      <c r="H106" s="112"/>
      <c r="I106" s="112"/>
      <c r="J106" s="107"/>
      <c r="K106" s="107"/>
      <c r="L106" s="107"/>
      <c r="M106" s="107"/>
      <c r="N106" s="107"/>
      <c r="O106" s="109"/>
      <c r="P106" s="109"/>
      <c r="Q106" s="109"/>
      <c r="R106" s="109"/>
      <c r="S106" s="109"/>
      <c r="T106" s="109"/>
      <c r="U106" s="109"/>
      <c r="V106" s="110"/>
      <c r="W106" s="111"/>
      <c r="X106" s="111"/>
      <c r="Y106" s="111"/>
      <c r="Z106" s="111"/>
      <c r="AA106" s="111"/>
      <c r="AB106" s="111"/>
    </row>
    <row r="107" spans="1:28" s="126" customFormat="1" x14ac:dyDescent="0.25">
      <c r="A107" s="112"/>
      <c r="B107" s="112"/>
      <c r="C107" s="107"/>
      <c r="D107" s="107"/>
      <c r="E107" s="107"/>
      <c r="F107" s="107"/>
      <c r="G107" s="107"/>
      <c r="H107" s="112"/>
      <c r="I107" s="112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9"/>
      <c r="W107" s="109"/>
      <c r="X107" s="109"/>
      <c r="Y107" s="109"/>
      <c r="Z107" s="109"/>
      <c r="AA107" s="109"/>
      <c r="AB107" s="109"/>
    </row>
    <row r="108" spans="1:28" s="126" customFormat="1" x14ac:dyDescent="0.25">
      <c r="A108" s="112"/>
      <c r="B108" s="112"/>
      <c r="C108" s="107"/>
      <c r="D108" s="107"/>
      <c r="E108" s="107"/>
      <c r="F108" s="107"/>
      <c r="G108" s="107"/>
      <c r="H108" s="112"/>
      <c r="I108" s="112"/>
      <c r="J108" s="107"/>
      <c r="K108" s="107"/>
      <c r="L108" s="107"/>
      <c r="M108" s="107"/>
      <c r="N108" s="107"/>
      <c r="O108" s="112"/>
      <c r="P108" s="112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</row>
    <row r="109" spans="1:28" s="126" customFormat="1" x14ac:dyDescent="0.25">
      <c r="A109" s="112"/>
      <c r="B109" s="112"/>
      <c r="C109" s="107"/>
      <c r="D109" s="107"/>
      <c r="E109" s="107"/>
      <c r="F109" s="107"/>
      <c r="G109" s="107"/>
      <c r="H109" s="112"/>
      <c r="I109" s="112"/>
      <c r="J109" s="107"/>
      <c r="K109" s="107"/>
      <c r="L109" s="107"/>
      <c r="M109" s="107"/>
      <c r="N109" s="107"/>
      <c r="O109" s="112"/>
      <c r="P109" s="112"/>
      <c r="Q109" s="107"/>
      <c r="R109" s="107"/>
      <c r="S109" s="107"/>
      <c r="T109" s="107"/>
      <c r="U109" s="107"/>
      <c r="V109" s="112"/>
      <c r="W109" s="112"/>
      <c r="X109" s="107"/>
      <c r="Y109" s="107"/>
      <c r="Z109" s="107"/>
      <c r="AA109" s="107"/>
      <c r="AB109" s="107"/>
    </row>
    <row r="110" spans="1:28" s="126" customFormat="1" x14ac:dyDescent="0.25">
      <c r="A110" s="112"/>
      <c r="B110" s="112"/>
      <c r="C110" s="107"/>
      <c r="D110" s="107"/>
      <c r="E110" s="107"/>
      <c r="F110" s="107"/>
      <c r="G110" s="107"/>
      <c r="H110" s="112"/>
      <c r="I110" s="112"/>
      <c r="J110" s="107"/>
      <c r="K110" s="107"/>
      <c r="L110" s="107"/>
      <c r="M110" s="107"/>
      <c r="N110" s="107"/>
      <c r="O110" s="112"/>
      <c r="P110" s="112"/>
      <c r="Q110" s="107"/>
      <c r="R110" s="107"/>
      <c r="S110" s="107"/>
      <c r="T110" s="107"/>
      <c r="U110" s="107"/>
      <c r="V110" s="112"/>
      <c r="W110" s="112"/>
      <c r="X110" s="107"/>
      <c r="Y110" s="107"/>
      <c r="Z110" s="107"/>
      <c r="AA110" s="107"/>
      <c r="AB110" s="107"/>
    </row>
    <row r="111" spans="1:28" s="126" customFormat="1" x14ac:dyDescent="0.25">
      <c r="A111" s="112"/>
      <c r="B111" s="112"/>
      <c r="C111" s="107"/>
      <c r="D111" s="107"/>
      <c r="E111" s="107"/>
      <c r="F111" s="107"/>
      <c r="G111" s="107"/>
      <c r="H111" s="112"/>
      <c r="I111" s="112"/>
      <c r="J111" s="107"/>
      <c r="K111" s="107"/>
      <c r="L111" s="107"/>
      <c r="M111" s="107"/>
      <c r="N111" s="107"/>
      <c r="O111" s="112"/>
      <c r="P111" s="112"/>
      <c r="Q111" s="107"/>
      <c r="R111" s="107"/>
      <c r="S111" s="107"/>
      <c r="T111" s="107"/>
      <c r="U111" s="107"/>
      <c r="V111" s="112"/>
      <c r="W111" s="112"/>
      <c r="X111" s="107"/>
      <c r="Y111" s="107"/>
      <c r="Z111" s="107"/>
      <c r="AA111" s="107"/>
      <c r="AB111" s="107"/>
    </row>
    <row r="112" spans="1:28" s="126" customFormat="1" x14ac:dyDescent="0.25">
      <c r="A112" s="112"/>
      <c r="B112" s="112"/>
      <c r="C112" s="107"/>
      <c r="D112" s="107"/>
      <c r="E112" s="107"/>
      <c r="F112" s="107"/>
      <c r="G112" s="107"/>
      <c r="H112" s="112"/>
      <c r="I112" s="112"/>
      <c r="J112" s="107"/>
      <c r="K112" s="107"/>
      <c r="L112" s="107"/>
      <c r="M112" s="107"/>
      <c r="N112" s="107"/>
      <c r="O112" s="112"/>
      <c r="P112" s="112"/>
      <c r="Q112" s="107"/>
      <c r="R112" s="107"/>
      <c r="S112" s="107"/>
      <c r="T112" s="107"/>
      <c r="U112" s="107"/>
      <c r="V112" s="112"/>
      <c r="W112" s="112"/>
      <c r="X112" s="107"/>
      <c r="Y112" s="107"/>
      <c r="Z112" s="107"/>
      <c r="AA112" s="107"/>
      <c r="AB112" s="107"/>
    </row>
    <row r="113" spans="1:28" s="126" customFormat="1" x14ac:dyDescent="0.25">
      <c r="A113" s="112"/>
      <c r="B113" s="112"/>
      <c r="C113" s="107"/>
      <c r="D113" s="107"/>
      <c r="E113" s="107"/>
      <c r="F113" s="107"/>
      <c r="G113" s="107"/>
      <c r="H113" s="112"/>
      <c r="I113" s="112"/>
      <c r="J113" s="107"/>
      <c r="K113" s="107"/>
      <c r="L113" s="107"/>
      <c r="M113" s="107"/>
      <c r="N113" s="107"/>
      <c r="O113" s="112"/>
      <c r="P113" s="112"/>
      <c r="Q113" s="107"/>
      <c r="R113" s="107"/>
      <c r="S113" s="107"/>
      <c r="T113" s="107"/>
      <c r="U113" s="107"/>
      <c r="V113" s="112"/>
      <c r="W113" s="112"/>
      <c r="X113" s="107"/>
      <c r="Y113" s="107"/>
      <c r="Z113" s="107"/>
      <c r="AA113" s="107"/>
      <c r="AB113" s="107"/>
    </row>
    <row r="114" spans="1:28" s="126" customFormat="1" x14ac:dyDescent="0.25">
      <c r="A114" s="112"/>
      <c r="B114" s="112"/>
      <c r="C114" s="107"/>
      <c r="D114" s="107"/>
      <c r="E114" s="107"/>
      <c r="F114" s="107"/>
      <c r="G114" s="107"/>
      <c r="H114" s="112"/>
      <c r="I114" s="112"/>
      <c r="J114" s="107"/>
      <c r="K114" s="107"/>
      <c r="L114" s="107"/>
      <c r="M114" s="107"/>
      <c r="N114" s="107"/>
      <c r="O114" s="112"/>
      <c r="P114" s="112"/>
      <c r="Q114" s="107"/>
      <c r="R114" s="107"/>
      <c r="S114" s="107"/>
      <c r="T114" s="107"/>
      <c r="U114" s="107"/>
      <c r="V114" s="112"/>
      <c r="W114" s="112"/>
      <c r="X114" s="107"/>
      <c r="Y114" s="107"/>
      <c r="Z114" s="107"/>
      <c r="AA114" s="107"/>
      <c r="AB114" s="107"/>
    </row>
    <row r="115" spans="1:28" s="126" customFormat="1" x14ac:dyDescent="0.25">
      <c r="A115" s="112"/>
      <c r="B115" s="112"/>
      <c r="C115" s="107"/>
      <c r="D115" s="107"/>
      <c r="E115" s="107"/>
      <c r="F115" s="107"/>
      <c r="G115" s="107"/>
      <c r="H115" s="112"/>
      <c r="I115" s="112"/>
      <c r="J115" s="107"/>
      <c r="K115" s="107"/>
      <c r="L115" s="107"/>
      <c r="M115" s="107"/>
      <c r="N115" s="107"/>
      <c r="O115" s="112"/>
      <c r="P115" s="112"/>
      <c r="Q115" s="107"/>
      <c r="R115" s="107"/>
      <c r="S115" s="107"/>
      <c r="T115" s="107"/>
      <c r="U115" s="107"/>
      <c r="V115" s="112"/>
      <c r="W115" s="112"/>
      <c r="X115" s="107"/>
      <c r="Y115" s="107"/>
      <c r="Z115" s="107"/>
      <c r="AA115" s="107"/>
      <c r="AB115" s="107"/>
    </row>
    <row r="116" spans="1:28" s="126" customFormat="1" x14ac:dyDescent="0.25">
      <c r="A116" s="112"/>
      <c r="B116" s="112"/>
      <c r="C116" s="107"/>
      <c r="D116" s="107"/>
      <c r="E116" s="107"/>
      <c r="F116" s="107"/>
      <c r="G116" s="107"/>
      <c r="H116" s="108"/>
      <c r="I116" s="108"/>
      <c r="J116" s="109"/>
      <c r="K116" s="109"/>
      <c r="L116" s="109"/>
      <c r="M116" s="109"/>
      <c r="N116" s="109"/>
      <c r="O116" s="112"/>
      <c r="P116" s="112"/>
      <c r="Q116" s="107"/>
      <c r="R116" s="107"/>
      <c r="S116" s="107"/>
      <c r="T116" s="107"/>
      <c r="U116" s="107"/>
      <c r="V116" s="112"/>
      <c r="W116" s="112"/>
      <c r="X116" s="107"/>
      <c r="Y116" s="107"/>
      <c r="Z116" s="107"/>
      <c r="AA116" s="107"/>
      <c r="AB116" s="107"/>
    </row>
    <row r="117" spans="1:28" s="126" customFormat="1" x14ac:dyDescent="0.25">
      <c r="A117" s="112"/>
      <c r="B117" s="112"/>
      <c r="C117" s="107"/>
      <c r="D117" s="107"/>
      <c r="E117" s="107"/>
      <c r="F117" s="107"/>
      <c r="G117" s="107"/>
      <c r="H117" s="108"/>
      <c r="I117" s="108"/>
      <c r="J117" s="108"/>
      <c r="K117" s="107"/>
      <c r="L117" s="107"/>
      <c r="M117" s="107"/>
      <c r="N117" s="107"/>
      <c r="O117" s="112"/>
      <c r="P117" s="112"/>
      <c r="Q117" s="107"/>
      <c r="R117" s="107"/>
      <c r="S117" s="107"/>
      <c r="T117" s="107"/>
      <c r="U117" s="107"/>
      <c r="V117" s="112"/>
      <c r="W117" s="112"/>
      <c r="X117" s="107"/>
      <c r="Y117" s="107"/>
      <c r="Z117" s="107"/>
      <c r="AA117" s="107"/>
      <c r="AB117" s="107"/>
    </row>
    <row r="118" spans="1:28" s="126" customFormat="1" x14ac:dyDescent="0.25">
      <c r="A118" s="108"/>
      <c r="B118" s="108"/>
      <c r="C118" s="109"/>
      <c r="D118" s="109"/>
      <c r="E118" s="109"/>
      <c r="F118" s="109"/>
      <c r="G118" s="109"/>
      <c r="H118" s="108"/>
      <c r="I118" s="108"/>
      <c r="J118" s="108"/>
      <c r="K118" s="107"/>
      <c r="L118" s="107"/>
      <c r="M118" s="107"/>
      <c r="N118" s="107"/>
      <c r="O118" s="112"/>
      <c r="P118" s="112"/>
      <c r="Q118" s="107"/>
      <c r="R118" s="107"/>
      <c r="S118" s="107"/>
      <c r="T118" s="107"/>
      <c r="U118" s="107"/>
      <c r="V118" s="112"/>
      <c r="W118" s="112"/>
      <c r="X118" s="107"/>
      <c r="Y118" s="107"/>
      <c r="Z118" s="107"/>
      <c r="AA118" s="107"/>
      <c r="AB118" s="107"/>
    </row>
    <row r="119" spans="1:28" s="126" customFormat="1" x14ac:dyDescent="0.25">
      <c r="A119" s="108"/>
      <c r="B119" s="108"/>
      <c r="C119" s="108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12"/>
      <c r="P119" s="112"/>
      <c r="Q119" s="107"/>
      <c r="R119" s="107"/>
      <c r="S119" s="107"/>
      <c r="T119" s="107"/>
      <c r="U119" s="107"/>
      <c r="V119" s="112"/>
      <c r="W119" s="112"/>
      <c r="X119" s="107"/>
      <c r="Y119" s="107"/>
      <c r="Z119" s="107"/>
      <c r="AA119" s="107"/>
      <c r="AB119" s="107"/>
    </row>
    <row r="120" spans="1:28" s="126" customFormat="1" x14ac:dyDescent="0.25">
      <c r="A120" s="108"/>
      <c r="B120" s="108"/>
      <c r="C120" s="108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12"/>
      <c r="P120" s="112"/>
      <c r="Q120" s="107"/>
      <c r="R120" s="107"/>
      <c r="S120" s="107"/>
      <c r="T120" s="107"/>
      <c r="U120" s="107"/>
      <c r="V120" s="112"/>
      <c r="W120" s="112"/>
      <c r="X120" s="107"/>
      <c r="Y120" s="107"/>
      <c r="Z120" s="107"/>
      <c r="AA120" s="107"/>
      <c r="AB120" s="107"/>
    </row>
    <row r="121" spans="1:28" s="126" customFormat="1" x14ac:dyDescent="0.25">
      <c r="A121" s="107"/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12"/>
      <c r="P121" s="112"/>
      <c r="Q121" s="107"/>
      <c r="R121" s="107"/>
      <c r="S121" s="107"/>
      <c r="T121" s="107"/>
      <c r="U121" s="107"/>
      <c r="V121" s="112"/>
      <c r="W121" s="112"/>
      <c r="X121" s="107"/>
      <c r="Y121" s="107"/>
      <c r="Z121" s="107"/>
      <c r="AA121" s="107"/>
      <c r="AB121" s="107"/>
    </row>
    <row r="122" spans="1:28" s="126" customFormat="1" x14ac:dyDescent="0.25">
      <c r="A122" s="107"/>
      <c r="B122" s="107"/>
      <c r="C122" s="107"/>
      <c r="D122" s="107"/>
      <c r="E122" s="107"/>
      <c r="F122" s="107"/>
      <c r="G122" s="107"/>
      <c r="H122" s="107"/>
      <c r="I122" s="107"/>
      <c r="J122" s="107"/>
      <c r="K122" s="107"/>
      <c r="L122" s="107"/>
      <c r="M122" s="107"/>
      <c r="N122" s="107"/>
      <c r="O122" s="112"/>
      <c r="P122" s="112"/>
      <c r="Q122" s="107"/>
      <c r="R122" s="107"/>
      <c r="S122" s="107"/>
      <c r="T122" s="107"/>
      <c r="U122" s="107"/>
      <c r="V122" s="112"/>
      <c r="W122" s="112"/>
      <c r="X122" s="107"/>
      <c r="Y122" s="107"/>
      <c r="Z122" s="107"/>
      <c r="AA122" s="107"/>
      <c r="AB122" s="107"/>
    </row>
    <row r="123" spans="1:28" s="126" customFormat="1" x14ac:dyDescent="0.25">
      <c r="A123" s="107"/>
      <c r="B123" s="107"/>
      <c r="C123" s="107"/>
      <c r="D123" s="107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8"/>
      <c r="P123" s="108"/>
      <c r="Q123" s="109"/>
      <c r="R123" s="109"/>
      <c r="S123" s="109"/>
      <c r="T123" s="109"/>
      <c r="U123" s="109"/>
      <c r="V123" s="112"/>
      <c r="W123" s="112"/>
      <c r="X123" s="107"/>
      <c r="Y123" s="107"/>
      <c r="Z123" s="107"/>
      <c r="AA123" s="107"/>
      <c r="AB123" s="107"/>
    </row>
    <row r="124" spans="1:28" s="126" customFormat="1" x14ac:dyDescent="0.25">
      <c r="A124" s="107"/>
      <c r="B124" s="107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8"/>
      <c r="P124" s="108"/>
      <c r="Q124" s="108"/>
      <c r="R124" s="107"/>
      <c r="S124" s="107"/>
      <c r="T124" s="107"/>
      <c r="U124" s="107"/>
      <c r="V124" s="108"/>
      <c r="W124" s="108"/>
      <c r="X124" s="109"/>
      <c r="Y124" s="109"/>
      <c r="Z124" s="109"/>
      <c r="AA124" s="109"/>
      <c r="AB124" s="109"/>
    </row>
    <row r="125" spans="1:28" s="126" customFormat="1" x14ac:dyDescent="0.25">
      <c r="A125" s="107"/>
      <c r="B125" s="107"/>
      <c r="C125" s="107"/>
      <c r="D125" s="107"/>
      <c r="E125" s="107"/>
      <c r="F125" s="107"/>
      <c r="G125" s="107"/>
      <c r="H125" s="44"/>
      <c r="I125" s="44"/>
      <c r="J125" s="44"/>
      <c r="K125" s="44"/>
      <c r="L125" s="44"/>
      <c r="M125" s="44"/>
      <c r="N125" s="44"/>
      <c r="O125" s="108"/>
      <c r="P125" s="108"/>
      <c r="Q125" s="108"/>
      <c r="R125" s="107"/>
      <c r="S125" s="107"/>
      <c r="T125" s="107"/>
      <c r="U125" s="107"/>
      <c r="V125" s="108"/>
      <c r="W125" s="108"/>
      <c r="X125" s="108"/>
      <c r="Y125" s="107"/>
      <c r="Z125" s="107"/>
      <c r="AA125" s="107"/>
      <c r="AB125" s="107"/>
    </row>
    <row r="126" spans="1:28" s="126" customFormat="1" x14ac:dyDescent="0.25">
      <c r="A126" s="107"/>
      <c r="B126" s="107"/>
      <c r="C126" s="107"/>
      <c r="D126" s="107"/>
      <c r="E126" s="107"/>
      <c r="F126" s="107"/>
      <c r="G126" s="107"/>
      <c r="H126" s="44"/>
      <c r="I126" s="44"/>
      <c r="J126" s="44"/>
      <c r="K126" s="44"/>
      <c r="L126" s="44"/>
      <c r="M126" s="44"/>
      <c r="N126" s="44"/>
      <c r="O126" s="107"/>
      <c r="P126" s="107"/>
      <c r="Q126" s="107"/>
      <c r="R126" s="107"/>
      <c r="S126" s="107"/>
      <c r="T126" s="107"/>
      <c r="U126" s="107"/>
      <c r="V126" s="108"/>
      <c r="W126" s="108"/>
      <c r="X126" s="108"/>
      <c r="Y126" s="107"/>
      <c r="Z126" s="107"/>
      <c r="AA126" s="107"/>
      <c r="AB126" s="107"/>
    </row>
    <row r="127" spans="1:28" s="126" customFormat="1" x14ac:dyDescent="0.25">
      <c r="A127" s="107"/>
      <c r="B127" s="107"/>
      <c r="C127" s="107"/>
      <c r="D127" s="107"/>
      <c r="E127" s="107"/>
      <c r="F127" s="107"/>
      <c r="G127" s="107"/>
      <c r="H127" s="44"/>
      <c r="I127" s="44"/>
      <c r="J127" s="44"/>
      <c r="K127" s="44"/>
      <c r="L127" s="44"/>
      <c r="M127" s="44"/>
      <c r="N127" s="44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</row>
    <row r="128" spans="1:28" s="126" customFormat="1" x14ac:dyDescent="0.25">
      <c r="A128" s="107"/>
      <c r="B128" s="107"/>
      <c r="C128" s="107"/>
      <c r="D128" s="107"/>
      <c r="E128" s="107"/>
      <c r="F128" s="107"/>
      <c r="G128" s="107"/>
      <c r="H128" s="44"/>
      <c r="I128" s="44"/>
      <c r="J128" s="44"/>
      <c r="K128" s="44"/>
      <c r="L128" s="44"/>
      <c r="M128" s="44"/>
      <c r="N128" s="44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</row>
    <row r="129" spans="1:28" s="126" customFormat="1" x14ac:dyDescent="0.25">
      <c r="A129" s="107"/>
      <c r="B129" s="107"/>
      <c r="C129" s="107"/>
      <c r="D129" s="107"/>
      <c r="E129" s="107"/>
      <c r="F129" s="107"/>
      <c r="G129" s="107"/>
      <c r="H129" s="44"/>
      <c r="I129" s="44"/>
      <c r="J129" s="44"/>
      <c r="K129" s="44"/>
      <c r="L129" s="44"/>
      <c r="M129" s="44"/>
      <c r="N129" s="44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</row>
    <row r="130" spans="1:28" s="126" customFormat="1" x14ac:dyDescent="0.25">
      <c r="A130" s="107"/>
      <c r="B130" s="107"/>
      <c r="C130" s="107"/>
      <c r="D130" s="107"/>
      <c r="E130" s="107"/>
      <c r="F130" s="107"/>
      <c r="G130" s="107"/>
      <c r="H130" s="44"/>
      <c r="I130" s="44"/>
      <c r="J130" s="44"/>
      <c r="K130" s="44"/>
      <c r="L130" s="44"/>
      <c r="M130" s="44"/>
      <c r="N130" s="44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</row>
    <row r="131" spans="1:28" s="126" customFormat="1" x14ac:dyDescent="0.25">
      <c r="A131" s="107"/>
      <c r="B131" s="107"/>
      <c r="C131" s="107"/>
      <c r="D131" s="107"/>
      <c r="E131" s="107"/>
      <c r="F131" s="107"/>
      <c r="G131" s="107"/>
      <c r="H131" s="44"/>
      <c r="I131" s="44"/>
      <c r="J131" s="44"/>
      <c r="K131" s="44"/>
      <c r="L131" s="44"/>
      <c r="M131" s="44"/>
      <c r="N131" s="44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</row>
    <row r="132" spans="1:28" s="126" customFormat="1" x14ac:dyDescent="0.25">
      <c r="A132" s="107"/>
      <c r="B132" s="107"/>
      <c r="C132" s="107"/>
      <c r="D132" s="107"/>
      <c r="E132" s="107"/>
      <c r="F132" s="107"/>
      <c r="G132" s="107"/>
      <c r="H132" s="44"/>
      <c r="I132" s="44"/>
      <c r="J132" s="44"/>
      <c r="K132" s="44"/>
      <c r="L132" s="44"/>
      <c r="M132" s="44"/>
      <c r="N132" s="44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</row>
    <row r="133" spans="1:28" s="126" customFormat="1" x14ac:dyDescent="0.25">
      <c r="A133" s="107"/>
      <c r="B133" s="107"/>
      <c r="C133" s="107"/>
      <c r="D133" s="107"/>
      <c r="E133" s="107"/>
      <c r="F133" s="107"/>
      <c r="G133" s="107"/>
      <c r="H133" s="44"/>
      <c r="I133" s="44"/>
      <c r="J133" s="44"/>
      <c r="K133" s="44"/>
      <c r="L133" s="44"/>
      <c r="M133" s="44"/>
      <c r="N133" s="44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</row>
    <row r="134" spans="1:28" s="126" customFormat="1" x14ac:dyDescent="0.25">
      <c r="A134" s="107"/>
      <c r="B134" s="107"/>
      <c r="C134" s="107"/>
      <c r="D134" s="107"/>
      <c r="E134" s="107"/>
      <c r="F134" s="107"/>
      <c r="G134" s="107"/>
      <c r="H134" s="44"/>
      <c r="I134" s="44"/>
      <c r="J134" s="44"/>
      <c r="K134" s="44"/>
      <c r="L134" s="44"/>
      <c r="M134" s="44"/>
      <c r="N134" s="44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</row>
    <row r="135" spans="1:28" s="126" customFormat="1" x14ac:dyDescent="0.25">
      <c r="A135" s="107"/>
      <c r="B135" s="107"/>
      <c r="C135" s="107"/>
      <c r="D135" s="107"/>
      <c r="E135" s="107"/>
      <c r="F135" s="107"/>
      <c r="G135" s="107"/>
      <c r="H135" s="44"/>
      <c r="I135" s="44"/>
      <c r="J135" s="44"/>
      <c r="K135" s="44"/>
      <c r="L135" s="44"/>
      <c r="M135" s="44"/>
      <c r="N135" s="44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</row>
    <row r="136" spans="1:28" s="126" customFormat="1" x14ac:dyDescent="0.25">
      <c r="A136" s="107"/>
      <c r="B136" s="107"/>
      <c r="C136" s="107"/>
      <c r="D136" s="107"/>
      <c r="E136" s="107"/>
      <c r="F136" s="107"/>
      <c r="G136" s="107"/>
      <c r="H136" s="44"/>
      <c r="I136" s="44"/>
      <c r="J136" s="44"/>
      <c r="K136" s="44"/>
      <c r="L136" s="44"/>
      <c r="M136" s="44"/>
      <c r="N136" s="44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</row>
    <row r="137" spans="1:28" s="126" customFormat="1" x14ac:dyDescent="0.25">
      <c r="A137" s="107"/>
      <c r="B137" s="107"/>
      <c r="C137" s="107"/>
      <c r="D137" s="107"/>
      <c r="E137" s="107"/>
      <c r="F137" s="107"/>
      <c r="G137" s="107"/>
      <c r="H137" s="44"/>
      <c r="I137" s="44"/>
      <c r="J137" s="44"/>
      <c r="K137" s="44"/>
      <c r="L137" s="44"/>
      <c r="M137" s="44"/>
      <c r="N137" s="44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</row>
    <row r="138" spans="1:28" s="126" customFormat="1" x14ac:dyDescent="0.25">
      <c r="A138" s="107"/>
      <c r="B138" s="107"/>
      <c r="C138" s="107"/>
      <c r="D138" s="107"/>
      <c r="E138" s="107"/>
      <c r="F138" s="107"/>
      <c r="G138" s="107"/>
      <c r="H138" s="44"/>
      <c r="I138" s="44"/>
      <c r="J138" s="44"/>
      <c r="K138" s="44"/>
      <c r="L138" s="44"/>
      <c r="M138" s="44"/>
      <c r="N138" s="44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</row>
    <row r="139" spans="1:28" s="126" customFormat="1" x14ac:dyDescent="0.25">
      <c r="A139" s="107"/>
      <c r="B139" s="107"/>
      <c r="C139" s="107"/>
      <c r="D139" s="107"/>
      <c r="E139" s="107"/>
      <c r="F139" s="107"/>
      <c r="G139" s="107"/>
      <c r="H139" s="44"/>
      <c r="I139" s="44"/>
      <c r="J139" s="44"/>
      <c r="K139" s="44"/>
      <c r="L139" s="44"/>
      <c r="M139" s="44"/>
      <c r="N139" s="44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</row>
    <row r="140" spans="1:28" s="126" customFormat="1" x14ac:dyDescent="0.25">
      <c r="A140" s="107"/>
      <c r="B140" s="107"/>
      <c r="C140" s="107"/>
      <c r="D140" s="107"/>
      <c r="E140" s="107"/>
      <c r="F140" s="107"/>
      <c r="G140" s="107"/>
      <c r="H140" s="44"/>
      <c r="I140" s="44"/>
      <c r="J140" s="44"/>
      <c r="K140" s="44"/>
      <c r="L140" s="44"/>
      <c r="M140" s="44"/>
      <c r="N140" s="44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</row>
    <row r="141" spans="1:28" s="126" customFormat="1" x14ac:dyDescent="0.25">
      <c r="A141" s="107"/>
      <c r="B141" s="107"/>
      <c r="C141" s="107"/>
      <c r="D141" s="107"/>
      <c r="E141" s="107"/>
      <c r="F141" s="107"/>
      <c r="G141" s="107"/>
      <c r="H141" s="44"/>
      <c r="I141" s="44"/>
      <c r="J141" s="44"/>
      <c r="K141" s="44"/>
      <c r="L141" s="44"/>
      <c r="M141" s="44"/>
      <c r="N141" s="44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</row>
    <row r="142" spans="1:28" s="126" customFormat="1" x14ac:dyDescent="0.25">
      <c r="A142" s="107"/>
      <c r="B142" s="107"/>
      <c r="C142" s="107"/>
      <c r="D142" s="107"/>
      <c r="E142" s="107"/>
      <c r="F142" s="107"/>
      <c r="G142" s="107"/>
      <c r="H142" s="44"/>
      <c r="I142" s="44"/>
      <c r="J142" s="44"/>
      <c r="K142" s="44"/>
      <c r="L142" s="44"/>
      <c r="M142" s="44"/>
      <c r="N142" s="44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</row>
    <row r="143" spans="1:28" s="126" customFormat="1" x14ac:dyDescent="0.25">
      <c r="A143" s="107"/>
      <c r="B143" s="107"/>
      <c r="C143" s="107"/>
      <c r="D143" s="107"/>
      <c r="E143" s="107"/>
      <c r="F143" s="107"/>
      <c r="G143" s="107"/>
      <c r="H143" s="44"/>
      <c r="I143" s="44"/>
      <c r="J143" s="44"/>
      <c r="K143" s="44"/>
      <c r="L143" s="44"/>
      <c r="M143" s="44"/>
      <c r="N143" s="44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</row>
    <row r="144" spans="1:28" s="126" customFormat="1" x14ac:dyDescent="0.25">
      <c r="A144" s="107"/>
      <c r="B144" s="107"/>
      <c r="C144" s="107"/>
      <c r="D144" s="107"/>
      <c r="E144" s="107"/>
      <c r="F144" s="107"/>
      <c r="G144" s="107"/>
      <c r="H144" s="44"/>
      <c r="I144" s="44"/>
      <c r="J144" s="44"/>
      <c r="K144" s="44"/>
      <c r="L144" s="44"/>
      <c r="M144" s="44"/>
      <c r="N144" s="44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</row>
    <row r="145" spans="1:28" s="126" customFormat="1" x14ac:dyDescent="0.25">
      <c r="A145" s="107"/>
      <c r="B145" s="107"/>
      <c r="C145" s="107"/>
      <c r="D145" s="107"/>
      <c r="E145" s="107"/>
      <c r="F145" s="107"/>
      <c r="G145" s="107"/>
      <c r="H145" s="44"/>
      <c r="I145" s="44"/>
      <c r="J145" s="44"/>
      <c r="K145" s="44"/>
      <c r="L145" s="44"/>
      <c r="M145" s="44"/>
      <c r="N145" s="44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</row>
    <row r="146" spans="1:28" s="126" customFormat="1" x14ac:dyDescent="0.25">
      <c r="A146" s="107"/>
      <c r="B146" s="107"/>
      <c r="C146" s="107"/>
      <c r="D146" s="107"/>
      <c r="E146" s="107"/>
      <c r="F146" s="107"/>
      <c r="G146" s="107"/>
      <c r="H146" s="44"/>
      <c r="I146" s="44"/>
      <c r="J146" s="44"/>
      <c r="K146" s="44"/>
      <c r="L146" s="44"/>
      <c r="M146" s="44"/>
      <c r="N146" s="44"/>
      <c r="O146" s="107"/>
      <c r="P146" s="107"/>
      <c r="Q146" s="107"/>
      <c r="R146" s="107"/>
      <c r="S146" s="107"/>
      <c r="T146" s="107"/>
      <c r="U146" s="107"/>
      <c r="V146" s="44"/>
      <c r="W146" s="44"/>
      <c r="X146" s="44"/>
      <c r="Y146" s="44"/>
      <c r="Z146" s="44"/>
      <c r="AA146" s="44"/>
      <c r="AB146" s="44"/>
    </row>
    <row r="147" spans="1:28" s="126" customFormat="1" x14ac:dyDescent="0.25">
      <c r="A147" s="107"/>
      <c r="B147" s="107"/>
      <c r="C147" s="107"/>
      <c r="D147" s="107"/>
      <c r="E147" s="107"/>
      <c r="F147" s="107"/>
      <c r="G147" s="107"/>
      <c r="H147" s="44"/>
      <c r="I147" s="44"/>
      <c r="J147" s="44"/>
      <c r="K147" s="44"/>
      <c r="L147" s="44"/>
      <c r="M147" s="44"/>
      <c r="N147" s="44"/>
      <c r="O147" s="107"/>
      <c r="P147" s="107"/>
      <c r="Q147" s="107"/>
      <c r="R147" s="107"/>
      <c r="S147" s="107"/>
      <c r="T147" s="107"/>
      <c r="U147" s="107"/>
      <c r="V147" s="44"/>
      <c r="W147" s="44"/>
      <c r="X147" s="44"/>
      <c r="Y147" s="44"/>
      <c r="Z147" s="44"/>
      <c r="AA147" s="44"/>
      <c r="AB147" s="44"/>
    </row>
    <row r="148" spans="1:28" s="126" customFormat="1" x14ac:dyDescent="0.25">
      <c r="A148" s="107"/>
      <c r="B148" s="107"/>
      <c r="C148" s="107"/>
      <c r="D148" s="107"/>
      <c r="E148" s="107"/>
      <c r="F148" s="107"/>
      <c r="G148" s="107"/>
      <c r="H148" s="44"/>
      <c r="I148" s="44"/>
      <c r="J148" s="44"/>
      <c r="K148" s="44"/>
      <c r="L148" s="44"/>
      <c r="M148" s="44"/>
      <c r="N148" s="44"/>
      <c r="O148" s="107"/>
      <c r="P148" s="107"/>
      <c r="Q148" s="107"/>
      <c r="R148" s="107"/>
      <c r="S148" s="107"/>
      <c r="T148" s="107"/>
      <c r="U148" s="107"/>
      <c r="V148" s="44"/>
      <c r="W148" s="44"/>
      <c r="X148" s="44"/>
      <c r="Y148" s="44"/>
      <c r="Z148" s="44"/>
      <c r="AA148" s="44"/>
      <c r="AB148" s="44"/>
    </row>
    <row r="149" spans="1:28" x14ac:dyDescent="0.25">
      <c r="O149" s="107"/>
      <c r="P149" s="107"/>
      <c r="Q149" s="107"/>
      <c r="R149" s="107"/>
      <c r="S149" s="107"/>
      <c r="T149" s="107"/>
      <c r="U149" s="107"/>
    </row>
    <row r="150" spans="1:28" x14ac:dyDescent="0.25">
      <c r="O150" s="107"/>
      <c r="P150" s="107"/>
      <c r="Q150" s="107"/>
      <c r="R150" s="107"/>
      <c r="S150" s="107"/>
      <c r="T150" s="107"/>
      <c r="U150" s="107"/>
    </row>
    <row r="151" spans="1:28" x14ac:dyDescent="0.25">
      <c r="O151" s="107"/>
      <c r="P151" s="107"/>
      <c r="Q151" s="107"/>
      <c r="R151" s="107"/>
      <c r="S151" s="107"/>
      <c r="T151" s="107"/>
      <c r="U151" s="107"/>
    </row>
    <row r="152" spans="1:28" x14ac:dyDescent="0.25">
      <c r="O152" s="107"/>
      <c r="P152" s="107"/>
      <c r="Q152" s="107"/>
      <c r="R152" s="107"/>
      <c r="S152" s="107"/>
      <c r="T152" s="107"/>
      <c r="U152" s="107"/>
    </row>
    <row r="153" spans="1:28" x14ac:dyDescent="0.25">
      <c r="O153" s="107"/>
      <c r="P153" s="107"/>
      <c r="Q153" s="107"/>
      <c r="R153" s="107"/>
      <c r="S153" s="107"/>
      <c r="T153" s="107"/>
      <c r="U153" s="107"/>
    </row>
    <row r="154" spans="1:28" x14ac:dyDescent="0.25">
      <c r="O154" s="107"/>
      <c r="P154" s="107"/>
      <c r="Q154" s="107"/>
      <c r="R154" s="107"/>
      <c r="S154" s="107"/>
      <c r="T154" s="107"/>
      <c r="U154" s="107"/>
    </row>
    <row r="155" spans="1:28" x14ac:dyDescent="0.25">
      <c r="O155" s="107"/>
      <c r="P155" s="107"/>
      <c r="Q155" s="107"/>
      <c r="R155" s="107"/>
      <c r="S155" s="107"/>
      <c r="T155" s="107"/>
      <c r="U155" s="107"/>
    </row>
    <row r="156" spans="1:28" x14ac:dyDescent="0.25">
      <c r="O156" s="107"/>
      <c r="P156" s="107"/>
      <c r="Q156" s="107"/>
      <c r="R156" s="107"/>
      <c r="S156" s="107"/>
      <c r="T156" s="107"/>
      <c r="U156" s="107"/>
    </row>
    <row r="157" spans="1:28" x14ac:dyDescent="0.25">
      <c r="O157" s="107"/>
      <c r="P157" s="107"/>
      <c r="Q157" s="107"/>
      <c r="R157" s="107"/>
      <c r="S157" s="107"/>
      <c r="T157" s="107"/>
      <c r="U157" s="107"/>
    </row>
    <row r="158" spans="1:28" x14ac:dyDescent="0.25">
      <c r="O158" s="107"/>
      <c r="P158" s="107"/>
      <c r="Q158" s="107"/>
      <c r="R158" s="107"/>
      <c r="S158" s="107"/>
      <c r="T158" s="107"/>
      <c r="U158" s="107"/>
    </row>
    <row r="159" spans="1:28" x14ac:dyDescent="0.25">
      <c r="O159" s="107"/>
      <c r="P159" s="107"/>
      <c r="Q159" s="107"/>
      <c r="R159" s="107"/>
      <c r="S159" s="107"/>
      <c r="T159" s="107"/>
      <c r="U159" s="107"/>
    </row>
    <row r="160" spans="1:28" x14ac:dyDescent="0.25">
      <c r="O160" s="107"/>
      <c r="P160" s="107"/>
      <c r="Q160" s="107"/>
      <c r="R160" s="107"/>
      <c r="S160" s="107"/>
      <c r="T160" s="107"/>
      <c r="U160" s="107"/>
    </row>
    <row r="161" spans="15:21" x14ac:dyDescent="0.25">
      <c r="O161" s="107"/>
      <c r="P161" s="107"/>
      <c r="Q161" s="107"/>
      <c r="R161" s="107"/>
      <c r="S161" s="107"/>
      <c r="T161" s="107"/>
      <c r="U161" s="107"/>
    </row>
    <row r="162" spans="15:21" x14ac:dyDescent="0.25">
      <c r="O162" s="107"/>
      <c r="P162" s="107"/>
      <c r="Q162" s="107"/>
      <c r="R162" s="107"/>
      <c r="S162" s="107"/>
      <c r="T162" s="107"/>
      <c r="U162" s="107"/>
    </row>
    <row r="163" spans="15:21" x14ac:dyDescent="0.25">
      <c r="O163" s="107"/>
      <c r="P163" s="107"/>
      <c r="Q163" s="107"/>
      <c r="R163" s="107"/>
      <c r="S163" s="107"/>
      <c r="T163" s="107"/>
      <c r="U163" s="107"/>
    </row>
    <row r="164" spans="15:21" x14ac:dyDescent="0.25">
      <c r="O164" s="107"/>
      <c r="P164" s="107"/>
      <c r="Q164" s="107"/>
      <c r="R164" s="107"/>
      <c r="S164" s="107"/>
      <c r="T164" s="107"/>
      <c r="U164" s="107"/>
    </row>
    <row r="165" spans="15:21" x14ac:dyDescent="0.25">
      <c r="O165" s="107"/>
      <c r="P165" s="107"/>
      <c r="Q165" s="107"/>
      <c r="R165" s="107"/>
      <c r="S165" s="107"/>
      <c r="T165" s="107"/>
      <c r="U165" s="107"/>
    </row>
    <row r="166" spans="15:21" x14ac:dyDescent="0.25">
      <c r="O166" s="107"/>
      <c r="P166" s="107"/>
      <c r="Q166" s="107"/>
      <c r="R166" s="107"/>
      <c r="S166" s="107"/>
      <c r="T166" s="107"/>
      <c r="U166" s="107"/>
    </row>
    <row r="167" spans="15:21" x14ac:dyDescent="0.25">
      <c r="O167" s="107"/>
      <c r="P167" s="107"/>
      <c r="Q167" s="107"/>
      <c r="R167" s="107"/>
      <c r="S167" s="107"/>
      <c r="T167" s="107"/>
      <c r="U167" s="107"/>
    </row>
    <row r="168" spans="15:21" x14ac:dyDescent="0.25">
      <c r="O168" s="107"/>
      <c r="P168" s="107"/>
      <c r="Q168" s="107"/>
      <c r="R168" s="107"/>
      <c r="S168" s="107"/>
      <c r="T168" s="107"/>
      <c r="U168" s="107"/>
    </row>
    <row r="169" spans="15:21" x14ac:dyDescent="0.25">
      <c r="O169" s="107"/>
      <c r="P169" s="107"/>
      <c r="Q169" s="107"/>
      <c r="R169" s="107"/>
      <c r="S169" s="107"/>
      <c r="T169" s="107"/>
      <c r="U169" s="107"/>
    </row>
    <row r="170" spans="15:21" x14ac:dyDescent="0.25">
      <c r="O170" s="107"/>
      <c r="P170" s="107"/>
      <c r="Q170" s="107"/>
      <c r="R170" s="107"/>
      <c r="S170" s="107"/>
      <c r="T170" s="107"/>
      <c r="U170" s="107"/>
    </row>
    <row r="171" spans="15:21" x14ac:dyDescent="0.25">
      <c r="O171" s="107"/>
      <c r="P171" s="107"/>
      <c r="Q171" s="107"/>
      <c r="R171" s="107"/>
      <c r="S171" s="107"/>
      <c r="T171" s="107"/>
      <c r="U171" s="107"/>
    </row>
    <row r="172" spans="15:21" x14ac:dyDescent="0.25">
      <c r="O172" s="107"/>
      <c r="P172" s="107"/>
      <c r="Q172" s="107"/>
      <c r="R172" s="107"/>
      <c r="S172" s="107"/>
      <c r="T172" s="107"/>
      <c r="U172" s="107"/>
    </row>
    <row r="173" spans="15:21" x14ac:dyDescent="0.25">
      <c r="O173" s="107"/>
      <c r="P173" s="107"/>
      <c r="Q173" s="107"/>
      <c r="R173" s="107"/>
      <c r="S173" s="107"/>
      <c r="T173" s="107"/>
      <c r="U173" s="107"/>
    </row>
    <row r="174" spans="15:21" x14ac:dyDescent="0.25">
      <c r="O174" s="107"/>
      <c r="P174" s="107"/>
      <c r="Q174" s="107"/>
      <c r="R174" s="107"/>
      <c r="S174" s="107"/>
      <c r="T174" s="107"/>
      <c r="U174" s="107"/>
    </row>
    <row r="175" spans="15:21" x14ac:dyDescent="0.25">
      <c r="O175" s="107"/>
      <c r="P175" s="107"/>
      <c r="Q175" s="107"/>
      <c r="R175" s="107"/>
      <c r="S175" s="107"/>
      <c r="T175" s="107"/>
      <c r="U175" s="107"/>
    </row>
    <row r="176" spans="15:21" x14ac:dyDescent="0.25">
      <c r="O176" s="107"/>
      <c r="P176" s="107"/>
      <c r="Q176" s="107"/>
      <c r="R176" s="107"/>
      <c r="S176" s="107"/>
      <c r="T176" s="107"/>
      <c r="U176" s="107"/>
    </row>
    <row r="177" spans="15:21" x14ac:dyDescent="0.25">
      <c r="O177" s="107"/>
      <c r="P177" s="107"/>
      <c r="Q177" s="107"/>
      <c r="R177" s="107"/>
      <c r="S177" s="107"/>
      <c r="T177" s="107"/>
      <c r="U177" s="107"/>
    </row>
    <row r="178" spans="15:21" x14ac:dyDescent="0.25">
      <c r="O178" s="107"/>
      <c r="P178" s="107"/>
      <c r="Q178" s="107"/>
      <c r="R178" s="107"/>
      <c r="S178" s="107"/>
      <c r="T178" s="107"/>
      <c r="U178" s="107"/>
    </row>
    <row r="179" spans="15:21" x14ac:dyDescent="0.25">
      <c r="O179" s="107"/>
      <c r="P179" s="107"/>
      <c r="Q179" s="107"/>
      <c r="R179" s="107"/>
      <c r="S179" s="107"/>
      <c r="T179" s="107"/>
      <c r="U179" s="107"/>
    </row>
    <row r="180" spans="15:21" x14ac:dyDescent="0.25">
      <c r="O180" s="107"/>
      <c r="P180" s="107"/>
      <c r="Q180" s="107"/>
      <c r="R180" s="107"/>
      <c r="S180" s="107"/>
      <c r="T180" s="107"/>
      <c r="U180" s="107"/>
    </row>
    <row r="181" spans="15:21" x14ac:dyDescent="0.25">
      <c r="O181" s="107"/>
      <c r="P181" s="107"/>
      <c r="Q181" s="107"/>
      <c r="R181" s="107"/>
      <c r="S181" s="107"/>
      <c r="T181" s="107"/>
      <c r="U181" s="107"/>
    </row>
    <row r="182" spans="15:21" x14ac:dyDescent="0.25">
      <c r="O182" s="107"/>
      <c r="P182" s="107"/>
      <c r="Q182" s="107"/>
      <c r="R182" s="107"/>
      <c r="S182" s="107"/>
      <c r="T182" s="107"/>
      <c r="U182" s="107"/>
    </row>
    <row r="183" spans="15:21" x14ac:dyDescent="0.25">
      <c r="O183" s="107"/>
      <c r="P183" s="107"/>
      <c r="Q183" s="107"/>
      <c r="R183" s="107"/>
      <c r="S183" s="107"/>
      <c r="T183" s="107"/>
      <c r="U183" s="107"/>
    </row>
    <row r="184" spans="15:21" x14ac:dyDescent="0.25">
      <c r="O184" s="107"/>
      <c r="P184" s="107"/>
      <c r="Q184" s="107"/>
      <c r="R184" s="107"/>
      <c r="S184" s="107"/>
      <c r="T184" s="107"/>
      <c r="U184" s="107"/>
    </row>
    <row r="185" spans="15:21" x14ac:dyDescent="0.25">
      <c r="O185" s="107"/>
      <c r="P185" s="107"/>
      <c r="Q185" s="107"/>
      <c r="R185" s="107"/>
      <c r="S185" s="107"/>
      <c r="T185" s="107"/>
      <c r="U185" s="107"/>
    </row>
    <row r="186" spans="15:21" x14ac:dyDescent="0.25">
      <c r="O186" s="107"/>
      <c r="P186" s="107"/>
      <c r="Q186" s="107"/>
      <c r="R186" s="107"/>
      <c r="S186" s="107"/>
      <c r="T186" s="107"/>
      <c r="U186" s="107"/>
    </row>
    <row r="187" spans="15:21" x14ac:dyDescent="0.25">
      <c r="O187" s="107"/>
      <c r="P187" s="107"/>
      <c r="Q187" s="107"/>
      <c r="R187" s="107"/>
      <c r="S187" s="107"/>
      <c r="T187" s="107"/>
      <c r="U187" s="107"/>
    </row>
    <row r="188" spans="15:21" x14ac:dyDescent="0.25">
      <c r="O188" s="107"/>
      <c r="P188" s="107"/>
      <c r="Q188" s="107"/>
      <c r="R188" s="107"/>
      <c r="S188" s="107"/>
      <c r="T188" s="107"/>
      <c r="U188" s="107"/>
    </row>
    <row r="189" spans="15:21" x14ac:dyDescent="0.25">
      <c r="O189" s="107"/>
      <c r="P189" s="107"/>
      <c r="Q189" s="107"/>
      <c r="R189" s="107"/>
      <c r="S189" s="107"/>
      <c r="T189" s="107"/>
      <c r="U189" s="107"/>
    </row>
    <row r="190" spans="15:21" x14ac:dyDescent="0.25">
      <c r="O190" s="107"/>
      <c r="P190" s="107"/>
      <c r="Q190" s="107"/>
      <c r="R190" s="107"/>
      <c r="S190" s="107"/>
      <c r="T190" s="107"/>
      <c r="U190" s="107"/>
    </row>
    <row r="191" spans="15:21" x14ac:dyDescent="0.25">
      <c r="O191" s="107"/>
      <c r="P191" s="107"/>
      <c r="Q191" s="107"/>
      <c r="R191" s="107"/>
      <c r="S191" s="107"/>
      <c r="T191" s="107"/>
      <c r="U191" s="107"/>
    </row>
    <row r="192" spans="15:21" x14ac:dyDescent="0.25">
      <c r="O192" s="107"/>
      <c r="P192" s="107"/>
      <c r="Q192" s="107"/>
      <c r="R192" s="107"/>
      <c r="S192" s="107"/>
      <c r="T192" s="107"/>
      <c r="U192" s="107"/>
    </row>
    <row r="193" spans="15:21" x14ac:dyDescent="0.25">
      <c r="O193" s="107"/>
      <c r="P193" s="107"/>
      <c r="Q193" s="107"/>
      <c r="R193" s="107"/>
      <c r="S193" s="107"/>
      <c r="T193" s="107"/>
      <c r="U193" s="107"/>
    </row>
    <row r="194" spans="15:21" x14ac:dyDescent="0.25">
      <c r="O194" s="107"/>
      <c r="P194" s="107"/>
      <c r="Q194" s="107"/>
      <c r="R194" s="107"/>
      <c r="S194" s="107"/>
      <c r="T194" s="107"/>
      <c r="U194" s="107"/>
    </row>
    <row r="195" spans="15:21" x14ac:dyDescent="0.25">
      <c r="O195" s="107"/>
      <c r="P195" s="107"/>
      <c r="Q195" s="107"/>
      <c r="R195" s="107"/>
      <c r="S195" s="107"/>
      <c r="T195" s="107"/>
      <c r="U195" s="107"/>
    </row>
    <row r="196" spans="15:21" x14ac:dyDescent="0.25">
      <c r="O196" s="107"/>
      <c r="P196" s="107"/>
      <c r="Q196" s="107"/>
      <c r="R196" s="107"/>
      <c r="S196" s="107"/>
      <c r="T196" s="107"/>
      <c r="U196" s="107"/>
    </row>
    <row r="197" spans="15:21" x14ac:dyDescent="0.25">
      <c r="O197" s="107"/>
      <c r="P197" s="107"/>
      <c r="Q197" s="107"/>
      <c r="R197" s="107"/>
      <c r="S197" s="107"/>
      <c r="T197" s="107"/>
      <c r="U197" s="107"/>
    </row>
    <row r="198" spans="15:21" x14ac:dyDescent="0.25">
      <c r="O198" s="107"/>
      <c r="P198" s="107"/>
      <c r="Q198" s="107"/>
      <c r="R198" s="107"/>
      <c r="S198" s="107"/>
      <c r="T198" s="107"/>
      <c r="U198" s="107"/>
    </row>
    <row r="199" spans="15:21" x14ac:dyDescent="0.25">
      <c r="O199" s="107"/>
      <c r="P199" s="107"/>
      <c r="Q199" s="107"/>
      <c r="R199" s="107"/>
      <c r="S199" s="107"/>
      <c r="T199" s="107"/>
      <c r="U199" s="107"/>
    </row>
    <row r="200" spans="15:21" x14ac:dyDescent="0.25">
      <c r="O200" s="107"/>
      <c r="P200" s="107"/>
      <c r="Q200" s="107"/>
      <c r="R200" s="107"/>
      <c r="S200" s="107"/>
      <c r="T200" s="107"/>
      <c r="U200" s="107"/>
    </row>
    <row r="201" spans="15:21" x14ac:dyDescent="0.25">
      <c r="O201" s="107"/>
      <c r="P201" s="107"/>
      <c r="Q201" s="107"/>
      <c r="R201" s="107"/>
      <c r="S201" s="107"/>
      <c r="T201" s="107"/>
      <c r="U201" s="107"/>
    </row>
    <row r="202" spans="15:21" x14ac:dyDescent="0.25">
      <c r="O202" s="107"/>
      <c r="P202" s="107"/>
      <c r="Q202" s="107"/>
      <c r="R202" s="107"/>
      <c r="S202" s="107"/>
      <c r="T202" s="107"/>
      <c r="U202" s="107"/>
    </row>
    <row r="203" spans="15:21" x14ac:dyDescent="0.25">
      <c r="O203" s="107"/>
      <c r="P203" s="107"/>
      <c r="Q203" s="107"/>
      <c r="R203" s="107"/>
      <c r="S203" s="107"/>
      <c r="T203" s="107"/>
      <c r="U203" s="107"/>
    </row>
    <row r="204" spans="15:21" x14ac:dyDescent="0.25">
      <c r="O204" s="107"/>
      <c r="P204" s="107"/>
      <c r="Q204" s="107"/>
      <c r="R204" s="107"/>
      <c r="S204" s="107"/>
      <c r="T204" s="107"/>
      <c r="U204" s="107"/>
    </row>
    <row r="205" spans="15:21" x14ac:dyDescent="0.25">
      <c r="O205" s="107"/>
      <c r="P205" s="107"/>
      <c r="Q205" s="107"/>
      <c r="R205" s="107"/>
      <c r="S205" s="107"/>
      <c r="T205" s="107"/>
      <c r="U205" s="107"/>
    </row>
    <row r="206" spans="15:21" x14ac:dyDescent="0.25">
      <c r="O206" s="107"/>
      <c r="P206" s="107"/>
      <c r="Q206" s="107"/>
      <c r="R206" s="107"/>
      <c r="S206" s="107"/>
      <c r="T206" s="107"/>
      <c r="U206" s="107"/>
    </row>
    <row r="207" spans="15:21" x14ac:dyDescent="0.25">
      <c r="O207" s="107"/>
      <c r="P207" s="107"/>
      <c r="Q207" s="107"/>
      <c r="R207" s="107"/>
      <c r="S207" s="107"/>
      <c r="T207" s="107"/>
      <c r="U207" s="107"/>
    </row>
    <row r="208" spans="15:21" x14ac:dyDescent="0.25">
      <c r="O208" s="107"/>
      <c r="P208" s="107"/>
      <c r="Q208" s="107"/>
      <c r="R208" s="107"/>
      <c r="S208" s="107"/>
      <c r="T208" s="107"/>
      <c r="U208" s="107"/>
    </row>
    <row r="209" spans="15:21" x14ac:dyDescent="0.25">
      <c r="O209" s="107"/>
      <c r="P209" s="107"/>
      <c r="Q209" s="107"/>
      <c r="R209" s="107"/>
      <c r="S209" s="107"/>
      <c r="T209" s="107"/>
      <c r="U209" s="107"/>
    </row>
    <row r="210" spans="15:21" x14ac:dyDescent="0.25">
      <c r="O210" s="107"/>
      <c r="P210" s="107"/>
      <c r="Q210" s="107"/>
      <c r="R210" s="107"/>
      <c r="S210" s="107"/>
      <c r="T210" s="107"/>
      <c r="U210" s="107"/>
    </row>
    <row r="211" spans="15:21" x14ac:dyDescent="0.25">
      <c r="O211" s="107"/>
      <c r="P211" s="107"/>
      <c r="Q211" s="107"/>
      <c r="R211" s="107"/>
      <c r="S211" s="107"/>
      <c r="T211" s="107"/>
      <c r="U211" s="107"/>
    </row>
    <row r="212" spans="15:21" x14ac:dyDescent="0.25">
      <c r="O212" s="107"/>
      <c r="P212" s="107"/>
      <c r="Q212" s="107"/>
      <c r="R212" s="107"/>
      <c r="S212" s="107"/>
      <c r="T212" s="107"/>
      <c r="U212" s="107"/>
    </row>
    <row r="213" spans="15:21" x14ac:dyDescent="0.25">
      <c r="O213" s="107"/>
      <c r="P213" s="107"/>
      <c r="Q213" s="107"/>
      <c r="R213" s="107"/>
      <c r="S213" s="107"/>
      <c r="T213" s="107"/>
      <c r="U213" s="107"/>
    </row>
    <row r="214" spans="15:21" x14ac:dyDescent="0.25">
      <c r="O214" s="107"/>
      <c r="P214" s="107"/>
      <c r="Q214" s="107"/>
      <c r="R214" s="107"/>
      <c r="S214" s="107"/>
      <c r="T214" s="107"/>
      <c r="U214" s="107"/>
    </row>
    <row r="215" spans="15:21" x14ac:dyDescent="0.25">
      <c r="O215" s="107"/>
      <c r="P215" s="107"/>
      <c r="Q215" s="107"/>
      <c r="R215" s="107"/>
      <c r="S215" s="107"/>
      <c r="T215" s="107"/>
      <c r="U215" s="107"/>
    </row>
    <row r="216" spans="15:21" x14ac:dyDescent="0.25">
      <c r="O216" s="107"/>
      <c r="P216" s="107"/>
      <c r="Q216" s="107"/>
      <c r="R216" s="107"/>
      <c r="S216" s="107"/>
      <c r="T216" s="107"/>
      <c r="U216" s="107"/>
    </row>
    <row r="217" spans="15:21" x14ac:dyDescent="0.25">
      <c r="O217" s="107"/>
      <c r="P217" s="107"/>
      <c r="Q217" s="107"/>
      <c r="R217" s="107"/>
      <c r="S217" s="107"/>
      <c r="T217" s="107"/>
      <c r="U217" s="107"/>
    </row>
    <row r="218" spans="15:21" x14ac:dyDescent="0.25">
      <c r="O218" s="107"/>
      <c r="P218" s="107"/>
      <c r="Q218" s="107"/>
      <c r="R218" s="107"/>
      <c r="S218" s="107"/>
      <c r="T218" s="107"/>
      <c r="U218" s="107"/>
    </row>
    <row r="219" spans="15:21" x14ac:dyDescent="0.25">
      <c r="O219" s="107"/>
      <c r="P219" s="107"/>
      <c r="Q219" s="107"/>
      <c r="R219" s="107"/>
      <c r="S219" s="107"/>
      <c r="T219" s="107"/>
      <c r="U219" s="107"/>
    </row>
    <row r="220" spans="15:21" x14ac:dyDescent="0.25">
      <c r="O220" s="107"/>
      <c r="P220" s="107"/>
      <c r="Q220" s="107"/>
      <c r="R220" s="107"/>
      <c r="S220" s="107"/>
      <c r="T220" s="107"/>
      <c r="U220" s="107"/>
    </row>
    <row r="221" spans="15:21" x14ac:dyDescent="0.25">
      <c r="O221" s="107"/>
      <c r="P221" s="107"/>
      <c r="Q221" s="107"/>
      <c r="R221" s="107"/>
      <c r="S221" s="107"/>
      <c r="T221" s="107"/>
      <c r="U221" s="107"/>
    </row>
    <row r="222" spans="15:21" x14ac:dyDescent="0.25">
      <c r="O222" s="107"/>
      <c r="P222" s="107"/>
      <c r="Q222" s="107"/>
      <c r="R222" s="107"/>
      <c r="S222" s="107"/>
      <c r="T222" s="107"/>
      <c r="U222" s="107"/>
    </row>
    <row r="223" spans="15:21" x14ac:dyDescent="0.25">
      <c r="O223" s="107"/>
      <c r="P223" s="107"/>
      <c r="Q223" s="107"/>
      <c r="R223" s="107"/>
      <c r="S223" s="107"/>
      <c r="T223" s="107"/>
      <c r="U223" s="107"/>
    </row>
    <row r="224" spans="15:21" x14ac:dyDescent="0.25">
      <c r="O224" s="107"/>
      <c r="P224" s="107"/>
      <c r="Q224" s="107"/>
      <c r="R224" s="107"/>
      <c r="S224" s="107"/>
      <c r="T224" s="107"/>
      <c r="U224" s="107"/>
    </row>
    <row r="225" spans="15:21" x14ac:dyDescent="0.25">
      <c r="O225" s="107"/>
      <c r="P225" s="107"/>
      <c r="Q225" s="107"/>
      <c r="R225" s="107"/>
      <c r="S225" s="107"/>
      <c r="T225" s="107"/>
      <c r="U225" s="107"/>
    </row>
    <row r="226" spans="15:21" x14ac:dyDescent="0.25">
      <c r="O226" s="107"/>
      <c r="P226" s="107"/>
      <c r="Q226" s="107"/>
      <c r="R226" s="107"/>
      <c r="S226" s="107"/>
      <c r="T226" s="107"/>
      <c r="U226" s="107"/>
    </row>
    <row r="227" spans="15:21" x14ac:dyDescent="0.25">
      <c r="O227" s="107"/>
      <c r="P227" s="107"/>
      <c r="Q227" s="107"/>
      <c r="R227" s="107"/>
      <c r="S227" s="107"/>
      <c r="T227" s="107"/>
      <c r="U227" s="107"/>
    </row>
    <row r="228" spans="15:21" x14ac:dyDescent="0.25">
      <c r="O228" s="107"/>
      <c r="P228" s="107"/>
      <c r="Q228" s="107"/>
      <c r="R228" s="107"/>
      <c r="S228" s="107"/>
      <c r="T228" s="107"/>
      <c r="U228" s="107"/>
    </row>
    <row r="229" spans="15:21" x14ac:dyDescent="0.25">
      <c r="O229" s="107"/>
      <c r="P229" s="107"/>
      <c r="Q229" s="107"/>
      <c r="R229" s="107"/>
      <c r="S229" s="107"/>
      <c r="T229" s="107"/>
      <c r="U229" s="107"/>
    </row>
    <row r="230" spans="15:21" x14ac:dyDescent="0.25">
      <c r="O230" s="107"/>
      <c r="P230" s="107"/>
      <c r="Q230" s="107"/>
      <c r="R230" s="107"/>
      <c r="S230" s="107"/>
      <c r="T230" s="107"/>
      <c r="U230" s="107"/>
    </row>
    <row r="231" spans="15:21" x14ac:dyDescent="0.25">
      <c r="O231" s="107"/>
      <c r="P231" s="107"/>
      <c r="Q231" s="107"/>
      <c r="R231" s="107"/>
      <c r="S231" s="107"/>
      <c r="T231" s="107"/>
      <c r="U231" s="107"/>
    </row>
    <row r="232" spans="15:21" x14ac:dyDescent="0.25">
      <c r="O232" s="107"/>
      <c r="P232" s="107"/>
      <c r="Q232" s="107"/>
      <c r="R232" s="107"/>
      <c r="S232" s="107"/>
      <c r="T232" s="107"/>
      <c r="U232" s="107"/>
    </row>
    <row r="233" spans="15:21" x14ac:dyDescent="0.25">
      <c r="O233" s="107"/>
      <c r="P233" s="107"/>
      <c r="Q233" s="107"/>
      <c r="R233" s="107"/>
      <c r="S233" s="107"/>
      <c r="T233" s="107"/>
      <c r="U233" s="107"/>
    </row>
    <row r="234" spans="15:21" x14ac:dyDescent="0.25">
      <c r="O234" s="107"/>
      <c r="P234" s="107"/>
      <c r="Q234" s="107"/>
      <c r="R234" s="107"/>
      <c r="S234" s="107"/>
      <c r="T234" s="107"/>
      <c r="U234" s="107"/>
    </row>
    <row r="235" spans="15:21" x14ac:dyDescent="0.25">
      <c r="O235" s="107"/>
      <c r="P235" s="107"/>
      <c r="Q235" s="107"/>
      <c r="R235" s="107"/>
      <c r="S235" s="107"/>
      <c r="T235" s="107"/>
      <c r="U235" s="107"/>
    </row>
    <row r="236" spans="15:21" x14ac:dyDescent="0.25">
      <c r="O236" s="107"/>
      <c r="P236" s="107"/>
      <c r="Q236" s="107"/>
      <c r="R236" s="107"/>
      <c r="S236" s="107"/>
      <c r="T236" s="107"/>
      <c r="U236" s="107"/>
    </row>
    <row r="237" spans="15:21" x14ac:dyDescent="0.25">
      <c r="O237" s="107"/>
      <c r="P237" s="107"/>
      <c r="Q237" s="107"/>
      <c r="R237" s="107"/>
      <c r="S237" s="107"/>
      <c r="T237" s="107"/>
      <c r="U237" s="107"/>
    </row>
    <row r="238" spans="15:21" x14ac:dyDescent="0.25">
      <c r="O238" s="107"/>
      <c r="P238" s="107"/>
      <c r="Q238" s="107"/>
      <c r="R238" s="107"/>
      <c r="S238" s="107"/>
      <c r="T238" s="107"/>
      <c r="U238" s="107"/>
    </row>
    <row r="239" spans="15:21" x14ac:dyDescent="0.25">
      <c r="O239" s="107"/>
      <c r="P239" s="107"/>
      <c r="Q239" s="107"/>
      <c r="R239" s="107"/>
      <c r="S239" s="107"/>
      <c r="T239" s="107"/>
      <c r="U239" s="107"/>
    </row>
    <row r="240" spans="15:21" x14ac:dyDescent="0.25">
      <c r="O240" s="107"/>
      <c r="P240" s="107"/>
      <c r="Q240" s="107"/>
      <c r="R240" s="107"/>
      <c r="S240" s="107"/>
      <c r="T240" s="107"/>
      <c r="U240" s="107"/>
    </row>
    <row r="241" spans="15:21" x14ac:dyDescent="0.25">
      <c r="O241" s="107"/>
      <c r="P241" s="107"/>
      <c r="Q241" s="107"/>
      <c r="R241" s="107"/>
      <c r="S241" s="107"/>
      <c r="T241" s="107"/>
      <c r="U241" s="107"/>
    </row>
    <row r="242" spans="15:21" x14ac:dyDescent="0.25">
      <c r="O242" s="107"/>
      <c r="P242" s="107"/>
      <c r="Q242" s="107"/>
      <c r="R242" s="107"/>
      <c r="S242" s="107"/>
      <c r="T242" s="107"/>
      <c r="U242" s="107"/>
    </row>
    <row r="243" spans="15:21" x14ac:dyDescent="0.25">
      <c r="O243" s="107"/>
      <c r="P243" s="107"/>
      <c r="Q243" s="107"/>
      <c r="R243" s="107"/>
      <c r="S243" s="107"/>
      <c r="T243" s="107"/>
      <c r="U243" s="107"/>
    </row>
    <row r="244" spans="15:21" x14ac:dyDescent="0.25">
      <c r="O244" s="107"/>
      <c r="P244" s="107"/>
      <c r="Q244" s="107"/>
      <c r="R244" s="107"/>
      <c r="S244" s="107"/>
      <c r="T244" s="107"/>
      <c r="U244" s="107"/>
    </row>
    <row r="245" spans="15:21" x14ac:dyDescent="0.25">
      <c r="O245" s="107"/>
      <c r="P245" s="107"/>
      <c r="Q245" s="107"/>
      <c r="R245" s="107"/>
      <c r="S245" s="107"/>
      <c r="T245" s="107"/>
      <c r="U245" s="107"/>
    </row>
    <row r="246" spans="15:21" x14ac:dyDescent="0.25">
      <c r="O246" s="107"/>
      <c r="P246" s="107"/>
      <c r="Q246" s="107"/>
      <c r="R246" s="107"/>
      <c r="S246" s="107"/>
      <c r="T246" s="107"/>
      <c r="U246" s="107"/>
    </row>
    <row r="247" spans="15:21" x14ac:dyDescent="0.25">
      <c r="O247" s="107"/>
      <c r="P247" s="107"/>
      <c r="Q247" s="107"/>
      <c r="R247" s="107"/>
      <c r="S247" s="107"/>
      <c r="T247" s="107"/>
      <c r="U247" s="107"/>
    </row>
    <row r="248" spans="15:21" x14ac:dyDescent="0.25">
      <c r="O248" s="107"/>
      <c r="P248" s="107"/>
      <c r="Q248" s="107"/>
      <c r="R248" s="107"/>
      <c r="S248" s="107"/>
      <c r="T248" s="107"/>
      <c r="U248" s="107"/>
    </row>
    <row r="249" spans="15:21" x14ac:dyDescent="0.25">
      <c r="O249" s="107"/>
      <c r="P249" s="107"/>
      <c r="Q249" s="107"/>
      <c r="R249" s="107"/>
      <c r="S249" s="107"/>
      <c r="T249" s="107"/>
      <c r="U249" s="107"/>
    </row>
    <row r="250" spans="15:21" x14ac:dyDescent="0.25">
      <c r="O250" s="107"/>
      <c r="P250" s="107"/>
      <c r="Q250" s="107"/>
      <c r="R250" s="107"/>
      <c r="S250" s="107"/>
      <c r="T250" s="107"/>
      <c r="U250" s="107"/>
    </row>
    <row r="251" spans="15:21" x14ac:dyDescent="0.25">
      <c r="O251" s="107"/>
      <c r="P251" s="107"/>
      <c r="Q251" s="107"/>
      <c r="R251" s="107"/>
      <c r="S251" s="107"/>
      <c r="T251" s="107"/>
      <c r="U251" s="107"/>
    </row>
    <row r="252" spans="15:21" x14ac:dyDescent="0.25">
      <c r="O252" s="107"/>
      <c r="P252" s="107"/>
      <c r="Q252" s="107"/>
      <c r="R252" s="107"/>
      <c r="S252" s="107"/>
      <c r="T252" s="107"/>
      <c r="U252" s="107"/>
    </row>
    <row r="253" spans="15:21" x14ac:dyDescent="0.25">
      <c r="O253" s="107"/>
      <c r="P253" s="107"/>
      <c r="Q253" s="107"/>
      <c r="R253" s="107"/>
      <c r="S253" s="107"/>
      <c r="T253" s="107"/>
      <c r="U253" s="107"/>
    </row>
    <row r="254" spans="15:21" x14ac:dyDescent="0.25">
      <c r="O254" s="107"/>
      <c r="P254" s="107"/>
      <c r="Q254" s="107"/>
      <c r="R254" s="107"/>
      <c r="S254" s="107"/>
      <c r="T254" s="107"/>
      <c r="U254" s="107"/>
    </row>
    <row r="255" spans="15:21" x14ac:dyDescent="0.25">
      <c r="O255" s="107"/>
      <c r="P255" s="107"/>
      <c r="Q255" s="107"/>
      <c r="R255" s="107"/>
      <c r="S255" s="107"/>
      <c r="T255" s="107"/>
      <c r="U255" s="107"/>
    </row>
    <row r="256" spans="15:21" x14ac:dyDescent="0.25">
      <c r="O256" s="107"/>
      <c r="P256" s="107"/>
      <c r="Q256" s="107"/>
      <c r="R256" s="107"/>
      <c r="S256" s="107"/>
      <c r="T256" s="107"/>
      <c r="U256" s="107"/>
    </row>
    <row r="257" spans="15:21" x14ac:dyDescent="0.25">
      <c r="O257" s="107"/>
      <c r="P257" s="107"/>
      <c r="Q257" s="107"/>
      <c r="R257" s="107"/>
      <c r="S257" s="107"/>
      <c r="T257" s="107"/>
      <c r="U257" s="107"/>
    </row>
    <row r="258" spans="15:21" x14ac:dyDescent="0.25">
      <c r="O258" s="107"/>
      <c r="P258" s="107"/>
      <c r="Q258" s="107"/>
      <c r="R258" s="107"/>
      <c r="S258" s="107"/>
      <c r="T258" s="107"/>
      <c r="U258" s="107"/>
    </row>
    <row r="259" spans="15:21" x14ac:dyDescent="0.25">
      <c r="O259" s="107"/>
      <c r="P259" s="107"/>
      <c r="Q259" s="107"/>
      <c r="R259" s="107"/>
      <c r="S259" s="107"/>
      <c r="T259" s="107"/>
      <c r="U259" s="107"/>
    </row>
    <row r="260" spans="15:21" x14ac:dyDescent="0.25">
      <c r="O260" s="107"/>
      <c r="P260" s="107"/>
      <c r="Q260" s="107"/>
      <c r="R260" s="107"/>
      <c r="S260" s="107"/>
      <c r="T260" s="107"/>
      <c r="U260" s="107"/>
    </row>
    <row r="261" spans="15:21" x14ac:dyDescent="0.25">
      <c r="O261" s="107"/>
      <c r="P261" s="107"/>
      <c r="Q261" s="107"/>
      <c r="R261" s="107"/>
      <c r="S261" s="107"/>
      <c r="T261" s="107"/>
      <c r="U261" s="107"/>
    </row>
    <row r="262" spans="15:21" x14ac:dyDescent="0.25">
      <c r="O262" s="107"/>
      <c r="P262" s="107"/>
      <c r="Q262" s="107"/>
      <c r="R262" s="107"/>
      <c r="S262" s="107"/>
      <c r="T262" s="107"/>
      <c r="U262" s="107"/>
    </row>
    <row r="263" spans="15:21" x14ac:dyDescent="0.25">
      <c r="O263" s="107"/>
      <c r="P263" s="107"/>
      <c r="Q263" s="107"/>
      <c r="R263" s="107"/>
      <c r="S263" s="107"/>
      <c r="T263" s="107"/>
      <c r="U263" s="107"/>
    </row>
    <row r="264" spans="15:21" x14ac:dyDescent="0.25">
      <c r="O264" s="107"/>
      <c r="P264" s="107"/>
      <c r="Q264" s="107"/>
      <c r="R264" s="107"/>
      <c r="S264" s="107"/>
      <c r="T264" s="107"/>
      <c r="U264" s="107"/>
    </row>
    <row r="265" spans="15:21" x14ac:dyDescent="0.25">
      <c r="O265" s="107"/>
      <c r="P265" s="107"/>
      <c r="Q265" s="107"/>
      <c r="R265" s="107"/>
      <c r="S265" s="107"/>
      <c r="T265" s="107"/>
      <c r="U265" s="107"/>
    </row>
    <row r="266" spans="15:21" x14ac:dyDescent="0.25">
      <c r="O266" s="107"/>
      <c r="P266" s="107"/>
      <c r="Q266" s="107"/>
      <c r="R266" s="107"/>
      <c r="S266" s="107"/>
      <c r="T266" s="107"/>
      <c r="U266" s="107"/>
    </row>
    <row r="267" spans="15:21" x14ac:dyDescent="0.25">
      <c r="O267" s="107"/>
      <c r="P267" s="107"/>
      <c r="Q267" s="107"/>
      <c r="R267" s="107"/>
      <c r="S267" s="107"/>
      <c r="T267" s="107"/>
      <c r="U267" s="107"/>
    </row>
    <row r="268" spans="15:21" x14ac:dyDescent="0.25">
      <c r="O268" s="107"/>
      <c r="P268" s="107"/>
      <c r="Q268" s="107"/>
      <c r="R268" s="107"/>
      <c r="S268" s="107"/>
      <c r="T268" s="107"/>
      <c r="U268" s="107"/>
    </row>
    <row r="269" spans="15:21" x14ac:dyDescent="0.25">
      <c r="O269" s="107"/>
      <c r="P269" s="107"/>
      <c r="Q269" s="107"/>
      <c r="R269" s="107"/>
      <c r="S269" s="107"/>
      <c r="T269" s="107"/>
      <c r="U269" s="107"/>
    </row>
    <row r="270" spans="15:21" x14ac:dyDescent="0.25">
      <c r="O270" s="107"/>
      <c r="P270" s="107"/>
      <c r="Q270" s="107"/>
      <c r="R270" s="107"/>
      <c r="S270" s="107"/>
      <c r="T270" s="107"/>
      <c r="U270" s="107"/>
    </row>
    <row r="271" spans="15:21" x14ac:dyDescent="0.25">
      <c r="O271" s="107"/>
      <c r="P271" s="107"/>
      <c r="Q271" s="107"/>
      <c r="R271" s="107"/>
      <c r="S271" s="107"/>
      <c r="T271" s="107"/>
      <c r="U271" s="107"/>
    </row>
    <row r="272" spans="15:21" x14ac:dyDescent="0.25">
      <c r="O272" s="107"/>
      <c r="P272" s="107"/>
      <c r="Q272" s="107"/>
      <c r="R272" s="107"/>
      <c r="S272" s="107"/>
      <c r="T272" s="107"/>
      <c r="U272" s="107"/>
    </row>
    <row r="273" spans="15:21" x14ac:dyDescent="0.25">
      <c r="O273" s="107"/>
      <c r="P273" s="107"/>
      <c r="Q273" s="107"/>
      <c r="R273" s="107"/>
      <c r="S273" s="107"/>
      <c r="T273" s="107"/>
      <c r="U273" s="107"/>
    </row>
    <row r="274" spans="15:21" x14ac:dyDescent="0.25">
      <c r="O274" s="107"/>
      <c r="P274" s="107"/>
      <c r="Q274" s="107"/>
      <c r="R274" s="107"/>
      <c r="S274" s="107"/>
      <c r="T274" s="107"/>
      <c r="U274" s="107"/>
    </row>
    <row r="275" spans="15:21" x14ac:dyDescent="0.25">
      <c r="O275" s="107"/>
      <c r="P275" s="107"/>
      <c r="Q275" s="107"/>
      <c r="R275" s="107"/>
      <c r="S275" s="107"/>
      <c r="T275" s="107"/>
      <c r="U275" s="107"/>
    </row>
    <row r="276" spans="15:21" x14ac:dyDescent="0.25">
      <c r="O276" s="107"/>
      <c r="P276" s="107"/>
      <c r="Q276" s="107"/>
      <c r="R276" s="107"/>
      <c r="S276" s="107"/>
      <c r="T276" s="107"/>
      <c r="U276" s="107"/>
    </row>
    <row r="277" spans="15:21" x14ac:dyDescent="0.25">
      <c r="O277" s="107"/>
      <c r="P277" s="107"/>
      <c r="Q277" s="107"/>
      <c r="R277" s="107"/>
      <c r="S277" s="107"/>
      <c r="T277" s="107"/>
      <c r="U277" s="107"/>
    </row>
    <row r="278" spans="15:21" x14ac:dyDescent="0.25">
      <c r="O278" s="107"/>
      <c r="P278" s="107"/>
      <c r="Q278" s="107"/>
      <c r="R278" s="107"/>
      <c r="S278" s="107"/>
      <c r="T278" s="107"/>
      <c r="U278" s="107"/>
    </row>
    <row r="279" spans="15:21" x14ac:dyDescent="0.25">
      <c r="O279" s="107"/>
      <c r="P279" s="107"/>
      <c r="Q279" s="107"/>
      <c r="R279" s="107"/>
      <c r="S279" s="107"/>
      <c r="T279" s="107"/>
      <c r="U279" s="107"/>
    </row>
    <row r="280" spans="15:21" x14ac:dyDescent="0.25">
      <c r="O280" s="107"/>
      <c r="P280" s="107"/>
      <c r="Q280" s="107"/>
      <c r="R280" s="107"/>
      <c r="S280" s="107"/>
      <c r="T280" s="107"/>
      <c r="U280" s="107"/>
    </row>
    <row r="281" spans="15:21" x14ac:dyDescent="0.25">
      <c r="O281" s="107"/>
      <c r="P281" s="107"/>
      <c r="Q281" s="107"/>
      <c r="R281" s="107"/>
      <c r="S281" s="107"/>
      <c r="T281" s="107"/>
      <c r="U281" s="107"/>
    </row>
    <row r="282" spans="15:21" x14ac:dyDescent="0.25">
      <c r="O282" s="107"/>
      <c r="P282" s="107"/>
      <c r="Q282" s="107"/>
      <c r="R282" s="107"/>
      <c r="S282" s="107"/>
      <c r="T282" s="107"/>
      <c r="U282" s="107"/>
    </row>
    <row r="283" spans="15:21" x14ac:dyDescent="0.25">
      <c r="O283" s="107"/>
      <c r="P283" s="107"/>
      <c r="Q283" s="107"/>
      <c r="R283" s="107"/>
      <c r="S283" s="107"/>
      <c r="T283" s="107"/>
      <c r="U283" s="107"/>
    </row>
    <row r="284" spans="15:21" x14ac:dyDescent="0.25">
      <c r="O284" s="107"/>
      <c r="P284" s="107"/>
      <c r="Q284" s="107"/>
      <c r="R284" s="107"/>
      <c r="S284" s="107"/>
      <c r="T284" s="107"/>
      <c r="U284" s="107"/>
    </row>
    <row r="285" spans="15:21" x14ac:dyDescent="0.25">
      <c r="O285" s="107"/>
      <c r="P285" s="107"/>
      <c r="Q285" s="107"/>
      <c r="R285" s="107"/>
      <c r="S285" s="107"/>
      <c r="T285" s="107"/>
      <c r="U285" s="107"/>
    </row>
    <row r="286" spans="15:21" x14ac:dyDescent="0.25">
      <c r="O286" s="107"/>
      <c r="P286" s="107"/>
      <c r="Q286" s="107"/>
      <c r="R286" s="107"/>
      <c r="S286" s="107"/>
      <c r="T286" s="107"/>
      <c r="U286" s="107"/>
    </row>
    <row r="287" spans="15:21" x14ac:dyDescent="0.25">
      <c r="O287" s="107"/>
      <c r="P287" s="107"/>
      <c r="Q287" s="107"/>
      <c r="R287" s="107"/>
      <c r="S287" s="107"/>
      <c r="T287" s="107"/>
      <c r="U287" s="107"/>
    </row>
    <row r="288" spans="15:21" x14ac:dyDescent="0.25">
      <c r="O288" s="107"/>
      <c r="P288" s="107"/>
      <c r="Q288" s="107"/>
      <c r="R288" s="107"/>
      <c r="S288" s="107"/>
      <c r="T288" s="107"/>
      <c r="U288" s="107"/>
    </row>
    <row r="289" spans="15:21" x14ac:dyDescent="0.25">
      <c r="O289" s="107"/>
      <c r="P289" s="107"/>
      <c r="Q289" s="107"/>
      <c r="R289" s="107"/>
      <c r="S289" s="107"/>
      <c r="T289" s="107"/>
      <c r="U289" s="107"/>
    </row>
    <row r="290" spans="15:21" x14ac:dyDescent="0.25">
      <c r="O290" s="107"/>
      <c r="P290" s="107"/>
      <c r="Q290" s="107"/>
      <c r="R290" s="107"/>
      <c r="S290" s="107"/>
      <c r="T290" s="107"/>
      <c r="U290" s="107"/>
    </row>
    <row r="291" spans="15:21" x14ac:dyDescent="0.25">
      <c r="O291" s="107"/>
      <c r="P291" s="107"/>
      <c r="Q291" s="107"/>
      <c r="R291" s="107"/>
      <c r="S291" s="107"/>
      <c r="T291" s="107"/>
      <c r="U291" s="107"/>
    </row>
    <row r="292" spans="15:21" x14ac:dyDescent="0.25">
      <c r="O292" s="107"/>
      <c r="P292" s="107"/>
      <c r="Q292" s="107"/>
      <c r="R292" s="107"/>
      <c r="S292" s="107"/>
      <c r="T292" s="107"/>
      <c r="U292" s="107"/>
    </row>
    <row r="293" spans="15:21" x14ac:dyDescent="0.25">
      <c r="O293" s="107"/>
      <c r="P293" s="107"/>
      <c r="Q293" s="107"/>
      <c r="R293" s="107"/>
      <c r="S293" s="107"/>
      <c r="T293" s="107"/>
      <c r="U293" s="107"/>
    </row>
    <row r="294" spans="15:21" x14ac:dyDescent="0.25">
      <c r="O294" s="107"/>
      <c r="P294" s="107"/>
      <c r="Q294" s="107"/>
      <c r="R294" s="107"/>
      <c r="S294" s="107"/>
      <c r="T294" s="107"/>
      <c r="U294" s="107"/>
    </row>
    <row r="295" spans="15:21" x14ac:dyDescent="0.25">
      <c r="O295" s="107"/>
      <c r="P295" s="107"/>
      <c r="Q295" s="107"/>
      <c r="R295" s="107"/>
      <c r="S295" s="107"/>
      <c r="T295" s="107"/>
      <c r="U295" s="107"/>
    </row>
    <row r="296" spans="15:21" x14ac:dyDescent="0.25">
      <c r="O296" s="107"/>
      <c r="P296" s="107"/>
      <c r="Q296" s="107"/>
      <c r="R296" s="107"/>
      <c r="S296" s="107"/>
      <c r="T296" s="107"/>
      <c r="U296" s="107"/>
    </row>
    <row r="297" spans="15:21" x14ac:dyDescent="0.25">
      <c r="O297" s="107"/>
      <c r="P297" s="107"/>
      <c r="Q297" s="107"/>
      <c r="R297" s="107"/>
      <c r="S297" s="107"/>
      <c r="T297" s="107"/>
      <c r="U297" s="107"/>
    </row>
    <row r="298" spans="15:21" x14ac:dyDescent="0.25">
      <c r="O298" s="107"/>
      <c r="P298" s="107"/>
      <c r="Q298" s="107"/>
      <c r="R298" s="107"/>
      <c r="S298" s="107"/>
      <c r="T298" s="107"/>
      <c r="U298" s="107"/>
    </row>
    <row r="299" spans="15:21" x14ac:dyDescent="0.25">
      <c r="O299" s="107"/>
      <c r="P299" s="107"/>
      <c r="Q299" s="107"/>
      <c r="R299" s="107"/>
      <c r="S299" s="107"/>
      <c r="T299" s="107"/>
      <c r="U299" s="107"/>
    </row>
    <row r="300" spans="15:21" x14ac:dyDescent="0.25">
      <c r="O300" s="107"/>
      <c r="P300" s="107"/>
      <c r="Q300" s="107"/>
      <c r="R300" s="107"/>
      <c r="S300" s="107"/>
      <c r="T300" s="107"/>
      <c r="U300" s="107"/>
    </row>
    <row r="301" spans="15:21" x14ac:dyDescent="0.25">
      <c r="O301" s="107"/>
      <c r="P301" s="107"/>
      <c r="Q301" s="107"/>
      <c r="R301" s="107"/>
      <c r="S301" s="107"/>
      <c r="T301" s="107"/>
      <c r="U301" s="107"/>
    </row>
    <row r="302" spans="15:21" x14ac:dyDescent="0.25">
      <c r="O302" s="107"/>
      <c r="P302" s="107"/>
      <c r="Q302" s="107"/>
      <c r="R302" s="107"/>
      <c r="S302" s="107"/>
      <c r="T302" s="107"/>
      <c r="U302" s="107"/>
    </row>
    <row r="303" spans="15:21" x14ac:dyDescent="0.25">
      <c r="O303" s="107"/>
      <c r="P303" s="107"/>
      <c r="Q303" s="107"/>
      <c r="R303" s="107"/>
      <c r="S303" s="107"/>
      <c r="T303" s="107"/>
      <c r="U303" s="107"/>
    </row>
    <row r="304" spans="15:21" x14ac:dyDescent="0.25">
      <c r="O304" s="107"/>
      <c r="P304" s="107"/>
      <c r="Q304" s="107"/>
      <c r="R304" s="107"/>
      <c r="S304" s="107"/>
      <c r="T304" s="107"/>
      <c r="U304" s="107"/>
    </row>
    <row r="305" spans="15:21" x14ac:dyDescent="0.25">
      <c r="O305" s="107"/>
      <c r="P305" s="107"/>
      <c r="Q305" s="107"/>
      <c r="R305" s="107"/>
      <c r="S305" s="107"/>
      <c r="T305" s="107"/>
      <c r="U305" s="107"/>
    </row>
    <row r="306" spans="15:21" x14ac:dyDescent="0.25">
      <c r="O306" s="107"/>
      <c r="P306" s="107"/>
      <c r="Q306" s="107"/>
      <c r="R306" s="107"/>
      <c r="S306" s="107"/>
      <c r="T306" s="107"/>
      <c r="U306" s="107"/>
    </row>
    <row r="307" spans="15:21" x14ac:dyDescent="0.25">
      <c r="O307" s="107"/>
      <c r="P307" s="107"/>
      <c r="Q307" s="107"/>
      <c r="R307" s="107"/>
      <c r="S307" s="107"/>
      <c r="T307" s="107"/>
      <c r="U307" s="107"/>
    </row>
    <row r="308" spans="15:21" x14ac:dyDescent="0.25">
      <c r="O308" s="107"/>
      <c r="P308" s="107"/>
      <c r="Q308" s="107"/>
      <c r="R308" s="107"/>
      <c r="S308" s="107"/>
      <c r="T308" s="107"/>
      <c r="U308" s="107"/>
    </row>
    <row r="309" spans="15:21" x14ac:dyDescent="0.25">
      <c r="O309" s="107"/>
      <c r="P309" s="107"/>
      <c r="Q309" s="107"/>
      <c r="R309" s="107"/>
      <c r="S309" s="107"/>
      <c r="T309" s="107"/>
      <c r="U309" s="107"/>
    </row>
    <row r="310" spans="15:21" x14ac:dyDescent="0.25">
      <c r="O310" s="107"/>
      <c r="P310" s="107"/>
      <c r="Q310" s="107"/>
      <c r="R310" s="107"/>
      <c r="S310" s="107"/>
      <c r="T310" s="107"/>
      <c r="U310" s="107"/>
    </row>
    <row r="311" spans="15:21" x14ac:dyDescent="0.25">
      <c r="O311" s="107"/>
      <c r="P311" s="107"/>
      <c r="Q311" s="107"/>
      <c r="R311" s="107"/>
      <c r="S311" s="107"/>
      <c r="T311" s="107"/>
      <c r="U311" s="107"/>
    </row>
    <row r="312" spans="15:21" x14ac:dyDescent="0.25">
      <c r="O312" s="107"/>
      <c r="P312" s="107"/>
      <c r="Q312" s="107"/>
      <c r="R312" s="107"/>
      <c r="S312" s="107"/>
      <c r="T312" s="107"/>
      <c r="U312" s="107"/>
    </row>
    <row r="313" spans="15:21" x14ac:dyDescent="0.25">
      <c r="O313" s="107"/>
      <c r="P313" s="107"/>
      <c r="Q313" s="107"/>
      <c r="R313" s="107"/>
      <c r="S313" s="107"/>
      <c r="T313" s="107"/>
      <c r="U313" s="107"/>
    </row>
    <row r="314" spans="15:21" x14ac:dyDescent="0.25">
      <c r="O314" s="107"/>
      <c r="P314" s="107"/>
      <c r="Q314" s="107"/>
      <c r="R314" s="107"/>
      <c r="S314" s="107"/>
      <c r="T314" s="107"/>
      <c r="U314" s="107"/>
    </row>
    <row r="315" spans="15:21" x14ac:dyDescent="0.25">
      <c r="O315" s="107"/>
      <c r="P315" s="107"/>
      <c r="Q315" s="107"/>
      <c r="R315" s="107"/>
      <c r="S315" s="107"/>
      <c r="T315" s="107"/>
      <c r="U315" s="107"/>
    </row>
    <row r="316" spans="15:21" x14ac:dyDescent="0.25">
      <c r="O316" s="107"/>
      <c r="P316" s="107"/>
      <c r="Q316" s="107"/>
      <c r="R316" s="107"/>
      <c r="S316" s="107"/>
      <c r="T316" s="107"/>
      <c r="U316" s="107"/>
    </row>
    <row r="317" spans="15:21" x14ac:dyDescent="0.25">
      <c r="O317" s="107"/>
      <c r="P317" s="107"/>
      <c r="Q317" s="107"/>
      <c r="R317" s="107"/>
      <c r="S317" s="107"/>
      <c r="T317" s="107"/>
      <c r="U317" s="107"/>
    </row>
    <row r="318" spans="15:21" x14ac:dyDescent="0.25">
      <c r="O318" s="107"/>
      <c r="P318" s="107"/>
      <c r="Q318" s="107"/>
      <c r="R318" s="107"/>
      <c r="S318" s="107"/>
      <c r="T318" s="107"/>
      <c r="U318" s="107"/>
    </row>
    <row r="319" spans="15:21" x14ac:dyDescent="0.25">
      <c r="O319" s="107"/>
      <c r="P319" s="107"/>
      <c r="Q319" s="107"/>
      <c r="R319" s="107"/>
      <c r="S319" s="107"/>
      <c r="T319" s="107"/>
      <c r="U319" s="107"/>
    </row>
    <row r="320" spans="15:21" x14ac:dyDescent="0.25">
      <c r="O320" s="107"/>
      <c r="P320" s="107"/>
      <c r="Q320" s="107"/>
      <c r="R320" s="107"/>
      <c r="S320" s="107"/>
      <c r="T320" s="107"/>
      <c r="U320" s="107"/>
    </row>
    <row r="321" spans="15:21" x14ac:dyDescent="0.25">
      <c r="O321" s="107"/>
      <c r="P321" s="107"/>
      <c r="Q321" s="107"/>
      <c r="R321" s="107"/>
      <c r="S321" s="107"/>
      <c r="T321" s="107"/>
      <c r="U321" s="107"/>
    </row>
    <row r="322" spans="15:21" x14ac:dyDescent="0.25">
      <c r="O322" s="107"/>
      <c r="P322" s="107"/>
      <c r="Q322" s="107"/>
      <c r="R322" s="107"/>
      <c r="S322" s="107"/>
      <c r="T322" s="107"/>
      <c r="U322" s="107"/>
    </row>
    <row r="323" spans="15:21" x14ac:dyDescent="0.25">
      <c r="O323" s="107"/>
      <c r="P323" s="107"/>
      <c r="Q323" s="107"/>
      <c r="R323" s="107"/>
      <c r="S323" s="107"/>
      <c r="T323" s="107"/>
      <c r="U323" s="107"/>
    </row>
    <row r="324" spans="15:21" x14ac:dyDescent="0.25">
      <c r="O324" s="107"/>
      <c r="P324" s="107"/>
      <c r="Q324" s="107"/>
      <c r="R324" s="107"/>
      <c r="S324" s="107"/>
      <c r="T324" s="107"/>
      <c r="U324" s="107"/>
    </row>
    <row r="325" spans="15:21" x14ac:dyDescent="0.25">
      <c r="O325" s="107"/>
      <c r="P325" s="107"/>
      <c r="Q325" s="107"/>
      <c r="R325" s="107"/>
      <c r="S325" s="107"/>
      <c r="T325" s="107"/>
      <c r="U325" s="107"/>
    </row>
    <row r="326" spans="15:21" x14ac:dyDescent="0.25">
      <c r="O326" s="107"/>
      <c r="P326" s="107"/>
      <c r="Q326" s="107"/>
      <c r="R326" s="107"/>
      <c r="S326" s="107"/>
      <c r="T326" s="107"/>
      <c r="U326" s="107"/>
    </row>
    <row r="327" spans="15:21" x14ac:dyDescent="0.25">
      <c r="O327" s="107"/>
      <c r="P327" s="107"/>
      <c r="Q327" s="107"/>
      <c r="R327" s="107"/>
      <c r="S327" s="107"/>
      <c r="T327" s="107"/>
      <c r="U327" s="107"/>
    </row>
    <row r="328" spans="15:21" x14ac:dyDescent="0.25">
      <c r="O328" s="107"/>
      <c r="P328" s="107"/>
      <c r="Q328" s="107"/>
      <c r="R328" s="107"/>
      <c r="S328" s="107"/>
      <c r="T328" s="107"/>
      <c r="U328" s="107"/>
    </row>
    <row r="329" spans="15:21" x14ac:dyDescent="0.25">
      <c r="O329" s="107"/>
      <c r="P329" s="107"/>
      <c r="Q329" s="107"/>
      <c r="R329" s="107"/>
      <c r="S329" s="107"/>
      <c r="T329" s="107"/>
      <c r="U329" s="107"/>
    </row>
    <row r="330" spans="15:21" x14ac:dyDescent="0.25">
      <c r="O330" s="107"/>
      <c r="P330" s="107"/>
      <c r="Q330" s="107"/>
      <c r="R330" s="107"/>
      <c r="S330" s="107"/>
      <c r="T330" s="107"/>
      <c r="U330" s="107"/>
    </row>
    <row r="331" spans="15:21" x14ac:dyDescent="0.25">
      <c r="O331" s="107"/>
      <c r="P331" s="107"/>
      <c r="Q331" s="107"/>
      <c r="R331" s="107"/>
      <c r="S331" s="107"/>
      <c r="T331" s="107"/>
      <c r="U331" s="107"/>
    </row>
    <row r="332" spans="15:21" x14ac:dyDescent="0.25">
      <c r="O332" s="107"/>
      <c r="P332" s="107"/>
      <c r="Q332" s="107"/>
      <c r="R332" s="107"/>
      <c r="S332" s="107"/>
      <c r="T332" s="107"/>
      <c r="U332" s="107"/>
    </row>
    <row r="333" spans="15:21" x14ac:dyDescent="0.25">
      <c r="O333" s="107"/>
      <c r="P333" s="107"/>
      <c r="Q333" s="107"/>
      <c r="R333" s="107"/>
      <c r="S333" s="107"/>
      <c r="T333" s="107"/>
      <c r="U333" s="107"/>
    </row>
    <row r="334" spans="15:21" x14ac:dyDescent="0.25">
      <c r="O334" s="107"/>
      <c r="P334" s="107"/>
      <c r="Q334" s="107"/>
      <c r="R334" s="107"/>
      <c r="S334" s="107"/>
      <c r="T334" s="107"/>
      <c r="U334" s="107"/>
    </row>
    <row r="335" spans="15:21" x14ac:dyDescent="0.25">
      <c r="O335" s="107"/>
      <c r="P335" s="107"/>
      <c r="Q335" s="107"/>
      <c r="R335" s="107"/>
      <c r="S335" s="107"/>
      <c r="T335" s="107"/>
      <c r="U335" s="107"/>
    </row>
    <row r="336" spans="15:21" x14ac:dyDescent="0.25">
      <c r="O336" s="107"/>
      <c r="P336" s="107"/>
      <c r="Q336" s="107"/>
      <c r="R336" s="107"/>
      <c r="S336" s="107"/>
      <c r="T336" s="107"/>
      <c r="U336" s="107"/>
    </row>
    <row r="337" spans="15:21" x14ac:dyDescent="0.25">
      <c r="O337" s="107"/>
      <c r="P337" s="107"/>
      <c r="Q337" s="107"/>
      <c r="R337" s="107"/>
      <c r="S337" s="107"/>
      <c r="T337" s="107"/>
      <c r="U337" s="107"/>
    </row>
    <row r="338" spans="15:21" x14ac:dyDescent="0.25">
      <c r="O338" s="107"/>
      <c r="P338" s="107"/>
      <c r="Q338" s="107"/>
      <c r="R338" s="107"/>
      <c r="S338" s="107"/>
      <c r="T338" s="107"/>
      <c r="U338" s="107"/>
    </row>
    <row r="339" spans="15:21" x14ac:dyDescent="0.25">
      <c r="O339" s="107"/>
      <c r="P339" s="107"/>
      <c r="Q339" s="107"/>
      <c r="R339" s="107"/>
      <c r="S339" s="107"/>
      <c r="T339" s="107"/>
      <c r="U339" s="107"/>
    </row>
    <row r="340" spans="15:21" x14ac:dyDescent="0.25">
      <c r="O340" s="107"/>
      <c r="P340" s="107"/>
      <c r="Q340" s="107"/>
      <c r="R340" s="107"/>
      <c r="S340" s="107"/>
      <c r="T340" s="107"/>
      <c r="U340" s="107"/>
    </row>
    <row r="341" spans="15:21" x14ac:dyDescent="0.25">
      <c r="O341" s="107"/>
      <c r="P341" s="107"/>
      <c r="Q341" s="107"/>
      <c r="R341" s="107"/>
      <c r="S341" s="107"/>
      <c r="T341" s="107"/>
      <c r="U341" s="107"/>
    </row>
    <row r="342" spans="15:21" x14ac:dyDescent="0.25">
      <c r="O342" s="107"/>
      <c r="P342" s="107"/>
      <c r="Q342" s="107"/>
      <c r="R342" s="107"/>
      <c r="S342" s="107"/>
      <c r="T342" s="107"/>
      <c r="U342" s="107"/>
    </row>
    <row r="343" spans="15:21" x14ac:dyDescent="0.25">
      <c r="O343" s="107"/>
      <c r="P343" s="107"/>
      <c r="Q343" s="107"/>
      <c r="R343" s="107"/>
      <c r="S343" s="107"/>
      <c r="T343" s="107"/>
      <c r="U343" s="107"/>
    </row>
    <row r="344" spans="15:21" x14ac:dyDescent="0.25">
      <c r="O344" s="107"/>
      <c r="P344" s="107"/>
      <c r="Q344" s="107"/>
      <c r="R344" s="107"/>
      <c r="S344" s="107"/>
      <c r="T344" s="107"/>
      <c r="U344" s="107"/>
    </row>
    <row r="345" spans="15:21" x14ac:dyDescent="0.25">
      <c r="O345" s="107"/>
      <c r="P345" s="107"/>
      <c r="Q345" s="107"/>
      <c r="R345" s="107"/>
      <c r="S345" s="107"/>
      <c r="T345" s="107"/>
      <c r="U345" s="107"/>
    </row>
    <row r="346" spans="15:21" x14ac:dyDescent="0.25">
      <c r="O346" s="107"/>
      <c r="P346" s="107"/>
      <c r="Q346" s="107"/>
      <c r="R346" s="107"/>
      <c r="S346" s="107"/>
      <c r="T346" s="107"/>
      <c r="U346" s="107"/>
    </row>
    <row r="347" spans="15:21" x14ac:dyDescent="0.25">
      <c r="O347" s="107"/>
      <c r="P347" s="107"/>
      <c r="Q347" s="107"/>
      <c r="R347" s="107"/>
      <c r="S347" s="107"/>
      <c r="T347" s="107"/>
      <c r="U347" s="107"/>
    </row>
    <row r="348" spans="15:21" x14ac:dyDescent="0.25">
      <c r="O348" s="107"/>
      <c r="P348" s="107"/>
      <c r="Q348" s="107"/>
      <c r="R348" s="107"/>
      <c r="S348" s="107"/>
      <c r="T348" s="107"/>
      <c r="U348" s="107"/>
    </row>
    <row r="349" spans="15:21" x14ac:dyDescent="0.25">
      <c r="O349" s="107"/>
      <c r="P349" s="107"/>
      <c r="Q349" s="107"/>
      <c r="R349" s="107"/>
      <c r="S349" s="107"/>
      <c r="T349" s="107"/>
      <c r="U349" s="107"/>
    </row>
    <row r="350" spans="15:21" x14ac:dyDescent="0.25">
      <c r="O350" s="107"/>
      <c r="P350" s="107"/>
      <c r="Q350" s="107"/>
      <c r="R350" s="107"/>
      <c r="S350" s="107"/>
      <c r="T350" s="107"/>
      <c r="U350" s="107"/>
    </row>
    <row r="351" spans="15:21" x14ac:dyDescent="0.25">
      <c r="O351" s="107"/>
      <c r="P351" s="107"/>
      <c r="Q351" s="107"/>
      <c r="R351" s="107"/>
      <c r="S351" s="107"/>
      <c r="T351" s="107"/>
      <c r="U351" s="107"/>
    </row>
    <row r="352" spans="15:21" x14ac:dyDescent="0.25">
      <c r="O352" s="107"/>
      <c r="P352" s="107"/>
      <c r="Q352" s="107"/>
      <c r="R352" s="107"/>
      <c r="S352" s="107"/>
      <c r="T352" s="107"/>
      <c r="U352" s="107"/>
    </row>
    <row r="353" spans="15:21" x14ac:dyDescent="0.25">
      <c r="O353" s="107"/>
      <c r="P353" s="107"/>
      <c r="Q353" s="107"/>
      <c r="R353" s="107"/>
      <c r="S353" s="107"/>
      <c r="T353" s="107"/>
      <c r="U353" s="107"/>
    </row>
    <row r="354" spans="15:21" x14ac:dyDescent="0.25">
      <c r="O354" s="107"/>
      <c r="P354" s="107"/>
      <c r="Q354" s="107"/>
      <c r="R354" s="107"/>
      <c r="S354" s="107"/>
      <c r="T354" s="107"/>
      <c r="U354" s="107"/>
    </row>
    <row r="355" spans="15:21" x14ac:dyDescent="0.25">
      <c r="O355" s="107"/>
      <c r="P355" s="107"/>
      <c r="Q355" s="107"/>
      <c r="R355" s="107"/>
      <c r="S355" s="107"/>
      <c r="T355" s="107"/>
      <c r="U355" s="107"/>
    </row>
    <row r="356" spans="15:21" x14ac:dyDescent="0.25">
      <c r="O356" s="107"/>
      <c r="P356" s="107"/>
      <c r="Q356" s="107"/>
      <c r="R356" s="107"/>
      <c r="S356" s="107"/>
      <c r="T356" s="107"/>
      <c r="U356" s="107"/>
    </row>
    <row r="357" spans="15:21" x14ac:dyDescent="0.25">
      <c r="O357" s="107"/>
      <c r="P357" s="107"/>
      <c r="Q357" s="107"/>
      <c r="R357" s="107"/>
      <c r="S357" s="107"/>
      <c r="T357" s="107"/>
      <c r="U357" s="107"/>
    </row>
    <row r="358" spans="15:21" x14ac:dyDescent="0.25">
      <c r="O358" s="107"/>
      <c r="P358" s="107"/>
      <c r="Q358" s="107"/>
      <c r="R358" s="107"/>
      <c r="S358" s="107"/>
      <c r="T358" s="107"/>
      <c r="U358" s="107"/>
    </row>
    <row r="359" spans="15:21" x14ac:dyDescent="0.25">
      <c r="O359" s="107"/>
      <c r="P359" s="107"/>
      <c r="Q359" s="107"/>
      <c r="R359" s="107"/>
      <c r="S359" s="107"/>
      <c r="T359" s="107"/>
      <c r="U359" s="107"/>
    </row>
    <row r="360" spans="15:21" x14ac:dyDescent="0.25">
      <c r="O360" s="107"/>
      <c r="P360" s="107"/>
      <c r="Q360" s="107"/>
      <c r="R360" s="107"/>
      <c r="S360" s="107"/>
      <c r="T360" s="107"/>
      <c r="U360" s="107"/>
    </row>
    <row r="361" spans="15:21" x14ac:dyDescent="0.25">
      <c r="O361" s="107"/>
      <c r="P361" s="107"/>
      <c r="Q361" s="107"/>
      <c r="R361" s="107"/>
      <c r="S361" s="107"/>
      <c r="T361" s="107"/>
      <c r="U361" s="107"/>
    </row>
    <row r="362" spans="15:21" x14ac:dyDescent="0.25">
      <c r="O362" s="107"/>
      <c r="P362" s="107"/>
      <c r="Q362" s="107"/>
      <c r="R362" s="107"/>
      <c r="S362" s="107"/>
      <c r="T362" s="107"/>
      <c r="U362" s="107"/>
    </row>
    <row r="363" spans="15:21" x14ac:dyDescent="0.25">
      <c r="O363" s="107"/>
      <c r="P363" s="107"/>
      <c r="Q363" s="107"/>
      <c r="R363" s="107"/>
      <c r="S363" s="107"/>
      <c r="T363" s="107"/>
      <c r="U363" s="107"/>
    </row>
    <row r="364" spans="15:21" x14ac:dyDescent="0.25">
      <c r="O364" s="107"/>
      <c r="P364" s="107"/>
      <c r="Q364" s="107"/>
      <c r="R364" s="107"/>
      <c r="S364" s="107"/>
      <c r="T364" s="107"/>
      <c r="U364" s="107"/>
    </row>
    <row r="365" spans="15:21" x14ac:dyDescent="0.25">
      <c r="O365" s="107"/>
      <c r="P365" s="107"/>
      <c r="Q365" s="107"/>
      <c r="R365" s="107"/>
      <c r="S365" s="107"/>
      <c r="T365" s="107"/>
      <c r="U365" s="107"/>
    </row>
    <row r="366" spans="15:21" x14ac:dyDescent="0.25">
      <c r="O366" s="107"/>
      <c r="P366" s="107"/>
      <c r="Q366" s="107"/>
      <c r="R366" s="107"/>
      <c r="S366" s="107"/>
      <c r="T366" s="107"/>
      <c r="U366" s="107"/>
    </row>
    <row r="367" spans="15:21" x14ac:dyDescent="0.25">
      <c r="O367" s="107"/>
      <c r="P367" s="107"/>
      <c r="Q367" s="107"/>
      <c r="R367" s="107"/>
      <c r="S367" s="107"/>
      <c r="T367" s="107"/>
      <c r="U367" s="107"/>
    </row>
    <row r="368" spans="15:21" x14ac:dyDescent="0.25">
      <c r="O368" s="107"/>
      <c r="P368" s="107"/>
      <c r="Q368" s="107"/>
      <c r="R368" s="107"/>
      <c r="S368" s="107"/>
      <c r="T368" s="107"/>
      <c r="U368" s="107"/>
    </row>
    <row r="369" spans="15:21" x14ac:dyDescent="0.25">
      <c r="O369" s="107"/>
      <c r="P369" s="107"/>
      <c r="Q369" s="107"/>
      <c r="R369" s="107"/>
      <c r="S369" s="107"/>
      <c r="T369" s="107"/>
      <c r="U369" s="107"/>
    </row>
    <row r="370" spans="15:21" x14ac:dyDescent="0.25">
      <c r="O370" s="107"/>
      <c r="P370" s="107"/>
      <c r="Q370" s="107"/>
      <c r="R370" s="107"/>
      <c r="S370" s="107"/>
      <c r="T370" s="107"/>
      <c r="U370" s="107"/>
    </row>
    <row r="371" spans="15:21" x14ac:dyDescent="0.25">
      <c r="O371" s="107"/>
      <c r="P371" s="107"/>
      <c r="Q371" s="107"/>
      <c r="R371" s="107"/>
      <c r="S371" s="107"/>
      <c r="T371" s="107"/>
      <c r="U371" s="107"/>
    </row>
    <row r="372" spans="15:21" x14ac:dyDescent="0.25">
      <c r="O372" s="107"/>
      <c r="P372" s="107"/>
      <c r="Q372" s="107"/>
      <c r="R372" s="107"/>
      <c r="S372" s="107"/>
      <c r="T372" s="107"/>
      <c r="U372" s="107"/>
    </row>
    <row r="373" spans="15:21" x14ac:dyDescent="0.25">
      <c r="O373" s="107"/>
      <c r="P373" s="107"/>
      <c r="Q373" s="107"/>
      <c r="R373" s="107"/>
      <c r="S373" s="107"/>
      <c r="T373" s="107"/>
      <c r="U373" s="107"/>
    </row>
    <row r="374" spans="15:21" x14ac:dyDescent="0.25">
      <c r="O374" s="107"/>
      <c r="P374" s="107"/>
      <c r="Q374" s="107"/>
      <c r="R374" s="107"/>
      <c r="S374" s="107"/>
      <c r="T374" s="107"/>
      <c r="U374" s="107"/>
    </row>
    <row r="375" spans="15:21" x14ac:dyDescent="0.25">
      <c r="O375" s="107"/>
      <c r="P375" s="107"/>
      <c r="Q375" s="107"/>
      <c r="R375" s="107"/>
      <c r="S375" s="107"/>
      <c r="T375" s="107"/>
      <c r="U375" s="107"/>
    </row>
    <row r="376" spans="15:21" x14ac:dyDescent="0.25">
      <c r="O376" s="107"/>
      <c r="P376" s="107"/>
      <c r="Q376" s="107"/>
      <c r="R376" s="107"/>
      <c r="S376" s="107"/>
      <c r="T376" s="107"/>
      <c r="U376" s="107"/>
    </row>
    <row r="377" spans="15:21" x14ac:dyDescent="0.25">
      <c r="O377" s="107"/>
      <c r="P377" s="107"/>
      <c r="Q377" s="107"/>
      <c r="R377" s="107"/>
      <c r="S377" s="107"/>
      <c r="T377" s="107"/>
      <c r="U377" s="107"/>
    </row>
    <row r="378" spans="15:21" x14ac:dyDescent="0.25">
      <c r="O378" s="107"/>
      <c r="P378" s="107"/>
      <c r="Q378" s="107"/>
      <c r="R378" s="107"/>
      <c r="S378" s="107"/>
      <c r="T378" s="107"/>
      <c r="U378" s="107"/>
    </row>
    <row r="379" spans="15:21" x14ac:dyDescent="0.25">
      <c r="O379" s="107"/>
      <c r="P379" s="107"/>
      <c r="Q379" s="107"/>
      <c r="R379" s="107"/>
      <c r="S379" s="107"/>
      <c r="T379" s="107"/>
      <c r="U379" s="107"/>
    </row>
    <row r="380" spans="15:21" x14ac:dyDescent="0.25">
      <c r="O380" s="107"/>
      <c r="P380" s="107"/>
      <c r="Q380" s="107"/>
      <c r="R380" s="107"/>
      <c r="S380" s="107"/>
      <c r="T380" s="107"/>
      <c r="U380" s="107"/>
    </row>
    <row r="381" spans="15:21" x14ac:dyDescent="0.25">
      <c r="O381" s="107"/>
      <c r="P381" s="107"/>
      <c r="Q381" s="107"/>
      <c r="R381" s="107"/>
      <c r="S381" s="107"/>
      <c r="T381" s="107"/>
      <c r="U381" s="107"/>
    </row>
    <row r="382" spans="15:21" x14ac:dyDescent="0.25">
      <c r="O382" s="107"/>
      <c r="P382" s="107"/>
      <c r="Q382" s="107"/>
      <c r="R382" s="107"/>
      <c r="S382" s="107"/>
      <c r="T382" s="107"/>
      <c r="U382" s="107"/>
    </row>
    <row r="383" spans="15:21" x14ac:dyDescent="0.25">
      <c r="O383" s="107"/>
      <c r="P383" s="107"/>
      <c r="Q383" s="107"/>
      <c r="R383" s="107"/>
      <c r="S383" s="107"/>
      <c r="T383" s="107"/>
      <c r="U383" s="107"/>
    </row>
    <row r="384" spans="15:21" x14ac:dyDescent="0.25">
      <c r="O384" s="107"/>
      <c r="P384" s="107"/>
      <c r="Q384" s="107"/>
      <c r="R384" s="107"/>
      <c r="S384" s="107"/>
      <c r="T384" s="107"/>
      <c r="U384" s="107"/>
    </row>
    <row r="385" spans="15:21" x14ac:dyDescent="0.25">
      <c r="O385" s="107"/>
      <c r="P385" s="107"/>
      <c r="Q385" s="107"/>
      <c r="R385" s="107"/>
      <c r="S385" s="107"/>
      <c r="T385" s="107"/>
      <c r="U385" s="107"/>
    </row>
    <row r="386" spans="15:21" x14ac:dyDescent="0.25">
      <c r="O386" s="107"/>
      <c r="P386" s="107"/>
      <c r="Q386" s="107"/>
      <c r="R386" s="107"/>
      <c r="S386" s="107"/>
      <c r="T386" s="107"/>
      <c r="U386" s="107"/>
    </row>
    <row r="387" spans="15:21" x14ac:dyDescent="0.25">
      <c r="O387" s="107"/>
      <c r="P387" s="107"/>
      <c r="Q387" s="107"/>
      <c r="R387" s="107"/>
      <c r="S387" s="107"/>
      <c r="T387" s="107"/>
      <c r="U387" s="107"/>
    </row>
    <row r="388" spans="15:21" x14ac:dyDescent="0.25">
      <c r="O388" s="107"/>
      <c r="P388" s="107"/>
      <c r="Q388" s="107"/>
      <c r="R388" s="107"/>
      <c r="S388" s="107"/>
      <c r="T388" s="107"/>
      <c r="U388" s="107"/>
    </row>
    <row r="389" spans="15:21" x14ac:dyDescent="0.25">
      <c r="O389" s="107"/>
      <c r="P389" s="107"/>
      <c r="Q389" s="107"/>
      <c r="R389" s="107"/>
      <c r="S389" s="107"/>
      <c r="T389" s="107"/>
      <c r="U389" s="107"/>
    </row>
    <row r="390" spans="15:21" x14ac:dyDescent="0.25">
      <c r="O390" s="107"/>
      <c r="P390" s="107"/>
      <c r="Q390" s="107"/>
      <c r="R390" s="107"/>
      <c r="S390" s="107"/>
      <c r="T390" s="107"/>
      <c r="U390" s="107"/>
    </row>
    <row r="391" spans="15:21" x14ac:dyDescent="0.25">
      <c r="O391" s="107"/>
      <c r="P391" s="107"/>
      <c r="Q391" s="107"/>
      <c r="R391" s="107"/>
      <c r="S391" s="107"/>
      <c r="T391" s="107"/>
      <c r="U391" s="107"/>
    </row>
    <row r="392" spans="15:21" x14ac:dyDescent="0.25">
      <c r="O392" s="107"/>
      <c r="P392" s="107"/>
      <c r="Q392" s="107"/>
      <c r="R392" s="107"/>
      <c r="S392" s="107"/>
      <c r="T392" s="107"/>
      <c r="U392" s="107"/>
    </row>
    <row r="393" spans="15:21" x14ac:dyDescent="0.25">
      <c r="O393" s="107"/>
      <c r="P393" s="107"/>
      <c r="Q393" s="107"/>
      <c r="R393" s="107"/>
      <c r="S393" s="107"/>
      <c r="T393" s="107"/>
      <c r="U393" s="107"/>
    </row>
    <row r="394" spans="15:21" x14ac:dyDescent="0.25">
      <c r="O394" s="107"/>
      <c r="P394" s="107"/>
      <c r="Q394" s="107"/>
      <c r="R394" s="107"/>
      <c r="S394" s="107"/>
      <c r="T394" s="107"/>
      <c r="U394" s="107"/>
    </row>
    <row r="395" spans="15:21" x14ac:dyDescent="0.25">
      <c r="O395" s="107"/>
      <c r="P395" s="107"/>
      <c r="Q395" s="107"/>
      <c r="R395" s="107"/>
      <c r="S395" s="107"/>
      <c r="T395" s="107"/>
      <c r="U395" s="107"/>
    </row>
    <row r="396" spans="15:21" x14ac:dyDescent="0.25">
      <c r="O396" s="107"/>
      <c r="P396" s="107"/>
      <c r="Q396" s="107"/>
      <c r="R396" s="107"/>
      <c r="S396" s="107"/>
      <c r="T396" s="107"/>
      <c r="U396" s="107"/>
    </row>
    <row r="397" spans="15:21" x14ac:dyDescent="0.25">
      <c r="O397" s="107"/>
      <c r="P397" s="107"/>
      <c r="Q397" s="107"/>
      <c r="R397" s="107"/>
      <c r="S397" s="107"/>
      <c r="T397" s="107"/>
      <c r="U397" s="107"/>
    </row>
    <row r="398" spans="15:21" x14ac:dyDescent="0.25">
      <c r="O398" s="107"/>
      <c r="P398" s="107"/>
      <c r="Q398" s="107"/>
      <c r="R398" s="107"/>
      <c r="S398" s="107"/>
      <c r="T398" s="107"/>
      <c r="U398" s="107"/>
    </row>
    <row r="399" spans="15:21" x14ac:dyDescent="0.25">
      <c r="O399" s="107"/>
      <c r="P399" s="107"/>
      <c r="Q399" s="107"/>
      <c r="R399" s="107"/>
      <c r="S399" s="107"/>
      <c r="T399" s="107"/>
      <c r="U399" s="107"/>
    </row>
    <row r="400" spans="15:21" x14ac:dyDescent="0.25">
      <c r="O400" s="107"/>
      <c r="P400" s="107"/>
      <c r="Q400" s="107"/>
      <c r="R400" s="107"/>
      <c r="S400" s="107"/>
      <c r="T400" s="107"/>
      <c r="U400" s="107"/>
    </row>
    <row r="401" spans="15:21" x14ac:dyDescent="0.25">
      <c r="O401" s="107"/>
      <c r="P401" s="107"/>
      <c r="Q401" s="107"/>
      <c r="R401" s="107"/>
      <c r="S401" s="107"/>
      <c r="T401" s="107"/>
      <c r="U401" s="107"/>
    </row>
    <row r="402" spans="15:21" x14ac:dyDescent="0.25">
      <c r="O402" s="107"/>
      <c r="P402" s="107"/>
      <c r="Q402" s="107"/>
      <c r="R402" s="107"/>
      <c r="S402" s="107"/>
      <c r="T402" s="107"/>
      <c r="U402" s="107"/>
    </row>
    <row r="403" spans="15:21" x14ac:dyDescent="0.25">
      <c r="O403" s="107"/>
      <c r="P403" s="107"/>
      <c r="Q403" s="107"/>
      <c r="R403" s="107"/>
      <c r="S403" s="107"/>
      <c r="T403" s="107"/>
      <c r="U403" s="107"/>
    </row>
    <row r="404" spans="15:21" x14ac:dyDescent="0.25">
      <c r="O404" s="107"/>
      <c r="P404" s="107"/>
      <c r="Q404" s="107"/>
      <c r="R404" s="107"/>
      <c r="S404" s="107"/>
      <c r="T404" s="107"/>
      <c r="U404" s="107"/>
    </row>
    <row r="405" spans="15:21" x14ac:dyDescent="0.25">
      <c r="O405" s="107"/>
      <c r="P405" s="107"/>
      <c r="Q405" s="107"/>
      <c r="R405" s="107"/>
      <c r="S405" s="107"/>
      <c r="T405" s="107"/>
      <c r="U405" s="107"/>
    </row>
    <row r="406" spans="15:21" x14ac:dyDescent="0.25">
      <c r="O406" s="107"/>
      <c r="P406" s="107"/>
      <c r="Q406" s="107"/>
      <c r="R406" s="107"/>
      <c r="S406" s="107"/>
      <c r="T406" s="107"/>
      <c r="U406" s="107"/>
    </row>
    <row r="407" spans="15:21" x14ac:dyDescent="0.25">
      <c r="O407" s="107"/>
      <c r="P407" s="107"/>
      <c r="Q407" s="107"/>
      <c r="R407" s="107"/>
      <c r="S407" s="107"/>
      <c r="T407" s="107"/>
      <c r="U407" s="107"/>
    </row>
    <row r="408" spans="15:21" x14ac:dyDescent="0.25">
      <c r="O408" s="107"/>
      <c r="P408" s="107"/>
      <c r="Q408" s="107"/>
      <c r="R408" s="107"/>
      <c r="S408" s="107"/>
      <c r="T408" s="107"/>
      <c r="U408" s="107"/>
    </row>
    <row r="409" spans="15:21" x14ac:dyDescent="0.25">
      <c r="O409" s="107"/>
      <c r="P409" s="107"/>
      <c r="Q409" s="107"/>
      <c r="R409" s="107"/>
      <c r="S409" s="107"/>
      <c r="T409" s="107"/>
      <c r="U409" s="107"/>
    </row>
    <row r="410" spans="15:21" x14ac:dyDescent="0.25">
      <c r="O410" s="107"/>
      <c r="P410" s="107"/>
      <c r="Q410" s="107"/>
      <c r="R410" s="107"/>
      <c r="S410" s="107"/>
      <c r="T410" s="107"/>
      <c r="U410" s="107"/>
    </row>
    <row r="411" spans="15:21" x14ac:dyDescent="0.25">
      <c r="O411" s="107"/>
      <c r="P411" s="107"/>
      <c r="Q411" s="107"/>
      <c r="R411" s="107"/>
      <c r="S411" s="107"/>
      <c r="T411" s="107"/>
      <c r="U411" s="107"/>
    </row>
    <row r="412" spans="15:21" x14ac:dyDescent="0.25">
      <c r="O412" s="107"/>
      <c r="P412" s="107"/>
      <c r="Q412" s="107"/>
      <c r="R412" s="107"/>
      <c r="S412" s="107"/>
      <c r="T412" s="107"/>
      <c r="U412" s="107"/>
    </row>
    <row r="413" spans="15:21" x14ac:dyDescent="0.25">
      <c r="O413" s="107"/>
      <c r="P413" s="107"/>
      <c r="Q413" s="107"/>
      <c r="R413" s="107"/>
      <c r="S413" s="107"/>
      <c r="T413" s="107"/>
      <c r="U413" s="107"/>
    </row>
    <row r="414" spans="15:21" x14ac:dyDescent="0.25">
      <c r="O414" s="107"/>
      <c r="P414" s="107"/>
      <c r="Q414" s="107"/>
      <c r="R414" s="107"/>
      <c r="S414" s="107"/>
      <c r="T414" s="107"/>
      <c r="U414" s="107"/>
    </row>
    <row r="415" spans="15:21" x14ac:dyDescent="0.25">
      <c r="O415" s="107"/>
      <c r="P415" s="107"/>
      <c r="Q415" s="107"/>
      <c r="R415" s="107"/>
      <c r="S415" s="107"/>
      <c r="T415" s="107"/>
      <c r="U415" s="107"/>
    </row>
    <row r="416" spans="15:21" x14ac:dyDescent="0.25">
      <c r="O416" s="107"/>
      <c r="P416" s="107"/>
      <c r="Q416" s="107"/>
      <c r="R416" s="107"/>
      <c r="S416" s="107"/>
      <c r="T416" s="107"/>
      <c r="U416" s="107"/>
    </row>
  </sheetData>
  <mergeCells count="202">
    <mergeCell ref="V104:X104"/>
    <mergeCell ref="V105:X105"/>
    <mergeCell ref="W106:AB106"/>
    <mergeCell ref="V107:AB107"/>
    <mergeCell ref="V124:W124"/>
    <mergeCell ref="X124:AB124"/>
    <mergeCell ref="V125:X125"/>
    <mergeCell ref="V126:X126"/>
    <mergeCell ref="V62:X62"/>
    <mergeCell ref="V63:X63"/>
    <mergeCell ref="W64:AB64"/>
    <mergeCell ref="V65:AB65"/>
    <mergeCell ref="V82:W82"/>
    <mergeCell ref="X82:AB82"/>
    <mergeCell ref="V83:X83"/>
    <mergeCell ref="V84:X84"/>
    <mergeCell ref="W85:AB85"/>
    <mergeCell ref="V30:W30"/>
    <mergeCell ref="X30:AB30"/>
    <mergeCell ref="V31:X31"/>
    <mergeCell ref="V32:X32"/>
    <mergeCell ref="W33:AB33"/>
    <mergeCell ref="V34:AB34"/>
    <mergeCell ref="V40:W40"/>
    <mergeCell ref="X40:AB40"/>
    <mergeCell ref="V41:X41"/>
    <mergeCell ref="O82:Q82"/>
    <mergeCell ref="O83:Q83"/>
    <mergeCell ref="P84:U84"/>
    <mergeCell ref="O85:U85"/>
    <mergeCell ref="O102:P102"/>
    <mergeCell ref="Q102:U102"/>
    <mergeCell ref="O103:Q103"/>
    <mergeCell ref="O104:Q104"/>
    <mergeCell ref="P105:U105"/>
    <mergeCell ref="O40:Q40"/>
    <mergeCell ref="O41:Q41"/>
    <mergeCell ref="P42:U42"/>
    <mergeCell ref="O43:U43"/>
    <mergeCell ref="O60:P60"/>
    <mergeCell ref="Q60:U60"/>
    <mergeCell ref="O61:Q61"/>
    <mergeCell ref="O62:Q62"/>
    <mergeCell ref="P63:U63"/>
    <mergeCell ref="H18:J18"/>
    <mergeCell ref="I19:N19"/>
    <mergeCell ref="H20:N20"/>
    <mergeCell ref="H25:I25"/>
    <mergeCell ref="J25:N25"/>
    <mergeCell ref="H26:J26"/>
    <mergeCell ref="H27:J27"/>
    <mergeCell ref="I28:N28"/>
    <mergeCell ref="H29:N29"/>
    <mergeCell ref="H1:I1"/>
    <mergeCell ref="J1:N1"/>
    <mergeCell ref="H2:I2"/>
    <mergeCell ref="J2:N2"/>
    <mergeCell ref="H6:N6"/>
    <mergeCell ref="H15:N15"/>
    <mergeCell ref="H16:I16"/>
    <mergeCell ref="J16:N16"/>
    <mergeCell ref="H17:J17"/>
    <mergeCell ref="B15:G15"/>
    <mergeCell ref="A16:G16"/>
    <mergeCell ref="A21:B21"/>
    <mergeCell ref="C21:G21"/>
    <mergeCell ref="A22:C22"/>
    <mergeCell ref="A23:C23"/>
    <mergeCell ref="B24:G24"/>
    <mergeCell ref="A25:G25"/>
    <mergeCell ref="A34:B34"/>
    <mergeCell ref="C34:G34"/>
    <mergeCell ref="A1:B1"/>
    <mergeCell ref="C1:G1"/>
    <mergeCell ref="A2:B2"/>
    <mergeCell ref="C2:G2"/>
    <mergeCell ref="A3:B3"/>
    <mergeCell ref="C3:G3"/>
    <mergeCell ref="A4:G4"/>
    <mergeCell ref="A7:G7"/>
    <mergeCell ref="A11:G11"/>
    <mergeCell ref="V1:W1"/>
    <mergeCell ref="X1:AB1"/>
    <mergeCell ref="H5:I5"/>
    <mergeCell ref="J5:N5"/>
    <mergeCell ref="O2:P2"/>
    <mergeCell ref="Q2:U2"/>
    <mergeCell ref="V2:W2"/>
    <mergeCell ref="X2:AB2"/>
    <mergeCell ref="O1:P1"/>
    <mergeCell ref="Q1:U1"/>
    <mergeCell ref="O9:U9"/>
    <mergeCell ref="V9:AB9"/>
    <mergeCell ref="O15:U15"/>
    <mergeCell ref="V5:W5"/>
    <mergeCell ref="X5:AB5"/>
    <mergeCell ref="H9:N9"/>
    <mergeCell ref="O6:U6"/>
    <mergeCell ref="V6:AB6"/>
    <mergeCell ref="O5:P5"/>
    <mergeCell ref="Q5:U5"/>
    <mergeCell ref="A12:B12"/>
    <mergeCell ref="C12:G12"/>
    <mergeCell ref="A13:C13"/>
    <mergeCell ref="A14:C14"/>
    <mergeCell ref="O18:Q18"/>
    <mergeCell ref="V18:X18"/>
    <mergeCell ref="P19:U19"/>
    <mergeCell ref="O17:Q17"/>
    <mergeCell ref="O16:P16"/>
    <mergeCell ref="Q16:U16"/>
    <mergeCell ref="V16:AB16"/>
    <mergeCell ref="V17:W17"/>
    <mergeCell ref="X17:AB17"/>
    <mergeCell ref="V19:X19"/>
    <mergeCell ref="O20:U20"/>
    <mergeCell ref="O26:P26"/>
    <mergeCell ref="Q26:U26"/>
    <mergeCell ref="W20:AB20"/>
    <mergeCell ref="V21:AB21"/>
    <mergeCell ref="W23:AB23"/>
    <mergeCell ref="V24:AB24"/>
    <mergeCell ref="O28:Q28"/>
    <mergeCell ref="P29:U29"/>
    <mergeCell ref="O27:Q27"/>
    <mergeCell ref="H32:I32"/>
    <mergeCell ref="J32:N32"/>
    <mergeCell ref="O30:U30"/>
    <mergeCell ref="A35:C35"/>
    <mergeCell ref="A36:C36"/>
    <mergeCell ref="B37:G37"/>
    <mergeCell ref="A38:G38"/>
    <mergeCell ref="A43:B43"/>
    <mergeCell ref="C43:G43"/>
    <mergeCell ref="A44:C44"/>
    <mergeCell ref="A45:C45"/>
    <mergeCell ref="H33:J33"/>
    <mergeCell ref="H34:J34"/>
    <mergeCell ref="I35:N35"/>
    <mergeCell ref="H36:N36"/>
    <mergeCell ref="O39:P39"/>
    <mergeCell ref="Q39:U39"/>
    <mergeCell ref="V42:X42"/>
    <mergeCell ref="W43:AB43"/>
    <mergeCell ref="V44:AB44"/>
    <mergeCell ref="A55:B55"/>
    <mergeCell ref="C55:G55"/>
    <mergeCell ref="A56:C56"/>
    <mergeCell ref="A57:C57"/>
    <mergeCell ref="B58:G58"/>
    <mergeCell ref="A59:G59"/>
    <mergeCell ref="H53:I53"/>
    <mergeCell ref="J53:N53"/>
    <mergeCell ref="H54:J54"/>
    <mergeCell ref="H55:J55"/>
    <mergeCell ref="I56:N56"/>
    <mergeCell ref="H57:N57"/>
    <mergeCell ref="V61:W61"/>
    <mergeCell ref="X61:AB61"/>
    <mergeCell ref="O64:U64"/>
    <mergeCell ref="A76:B76"/>
    <mergeCell ref="C76:G76"/>
    <mergeCell ref="A77:C77"/>
    <mergeCell ref="A78:C78"/>
    <mergeCell ref="B79:G79"/>
    <mergeCell ref="A80:G80"/>
    <mergeCell ref="H74:I74"/>
    <mergeCell ref="J74:N74"/>
    <mergeCell ref="H75:J75"/>
    <mergeCell ref="H76:J76"/>
    <mergeCell ref="I77:N77"/>
    <mergeCell ref="H78:N78"/>
    <mergeCell ref="O81:P81"/>
    <mergeCell ref="Q81:U81"/>
    <mergeCell ref="V86:AB86"/>
    <mergeCell ref="A97:B97"/>
    <mergeCell ref="C97:G97"/>
    <mergeCell ref="A98:C98"/>
    <mergeCell ref="A99:C99"/>
    <mergeCell ref="B100:G100"/>
    <mergeCell ref="A101:G101"/>
    <mergeCell ref="H95:I95"/>
    <mergeCell ref="J95:N95"/>
    <mergeCell ref="H96:J96"/>
    <mergeCell ref="H97:J97"/>
    <mergeCell ref="I98:N98"/>
    <mergeCell ref="H99:N99"/>
    <mergeCell ref="V103:W103"/>
    <mergeCell ref="X103:AB103"/>
    <mergeCell ref="O106:U106"/>
    <mergeCell ref="A118:B118"/>
    <mergeCell ref="C118:G118"/>
    <mergeCell ref="A119:C119"/>
    <mergeCell ref="A120:C120"/>
    <mergeCell ref="H116:I116"/>
    <mergeCell ref="J116:N116"/>
    <mergeCell ref="H117:J117"/>
    <mergeCell ref="H118:J118"/>
    <mergeCell ref="O123:P123"/>
    <mergeCell ref="Q123:U123"/>
    <mergeCell ref="O124:Q124"/>
    <mergeCell ref="O125:Q125"/>
  </mergeCells>
  <dataValidations count="1">
    <dataValidation type="date" allowBlank="1" showErrorMessage="1" error="Введите дату в формате дд.мм.гггг" sqref="A40:B54 A61:B75 A82:B96 A103:B117 A27:B33 A18:B20 H38:I52 H59:I73 H80:I94 H101:I115 H31:I31 H22:I24 O45:P59 O66:P80 O87:P101 O108:P122 O22:P25 O32:P38 V109:W123 V46:W60 V67:W81 V88:W102 V36:W39 V26:W29">
      <formula1>43466</formula1>
      <formula2>45658</formula2>
    </dataValidation>
  </dataValidations>
  <pageMargins left="0.25" right="0.25" top="0.75" bottom="0.75" header="0.3" footer="0.3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opLeftCell="I23" zoomScale="70" zoomScaleNormal="70" zoomScalePageLayoutView="75" workbookViewId="0">
      <selection activeCell="T32" sqref="T32"/>
    </sheetView>
  </sheetViews>
  <sheetFormatPr defaultColWidth="8.85546875" defaultRowHeight="14.25" x14ac:dyDescent="0.2"/>
  <cols>
    <col min="1" max="2" width="16.7109375" style="39" customWidth="1"/>
    <col min="3" max="3" width="33" style="39" customWidth="1"/>
    <col min="4" max="4" width="20.7109375" style="39" customWidth="1"/>
    <col min="5" max="7" width="16.7109375" style="39" customWidth="1"/>
    <col min="8" max="8" width="12.85546875" style="39" customWidth="1"/>
    <col min="9" max="9" width="12.42578125" style="39" customWidth="1"/>
    <col min="10" max="10" width="38.28515625" style="39" customWidth="1"/>
    <col min="11" max="11" width="20.7109375" style="39" customWidth="1"/>
    <col min="12" max="16" width="16.7109375" style="39" customWidth="1"/>
    <col min="17" max="17" width="35.28515625" style="39" customWidth="1"/>
    <col min="18" max="18" width="20.7109375" style="39" customWidth="1"/>
    <col min="19" max="21" width="16.7109375" style="39" customWidth="1"/>
    <col min="22" max="16384" width="8.85546875" style="46"/>
  </cols>
  <sheetData>
    <row r="1" spans="1:21" ht="31.5" customHeight="1" x14ac:dyDescent="0.2">
      <c r="A1" s="90" t="s">
        <v>11</v>
      </c>
      <c r="B1" s="90"/>
      <c r="C1" s="93" t="s">
        <v>31</v>
      </c>
      <c r="D1" s="93"/>
      <c r="E1" s="93"/>
      <c r="F1" s="93"/>
      <c r="G1" s="93"/>
      <c r="H1" s="90" t="s">
        <v>11</v>
      </c>
      <c r="I1" s="90"/>
      <c r="J1" s="93" t="s">
        <v>31</v>
      </c>
      <c r="K1" s="93"/>
      <c r="L1" s="93"/>
      <c r="M1" s="93"/>
      <c r="N1" s="93"/>
      <c r="O1" s="90" t="s">
        <v>11</v>
      </c>
      <c r="P1" s="90"/>
      <c r="Q1" s="93" t="s">
        <v>31</v>
      </c>
      <c r="R1" s="93"/>
      <c r="S1" s="93"/>
      <c r="T1" s="93"/>
      <c r="U1" s="93"/>
    </row>
    <row r="2" spans="1:21" ht="24" customHeight="1" x14ac:dyDescent="0.2">
      <c r="A2" s="90" t="s">
        <v>10</v>
      </c>
      <c r="B2" s="90"/>
      <c r="C2" s="94" t="str">
        <f>'Команда проекта'!B8</f>
        <v>Емельяновский район</v>
      </c>
      <c r="D2" s="94"/>
      <c r="E2" s="94"/>
      <c r="F2" s="94"/>
      <c r="G2" s="94"/>
      <c r="H2" s="90" t="s">
        <v>10</v>
      </c>
      <c r="I2" s="90"/>
      <c r="J2" s="94" t="str">
        <f>'Команда проекта'!B8</f>
        <v>Емельяновский район</v>
      </c>
      <c r="K2" s="94"/>
      <c r="L2" s="94"/>
      <c r="M2" s="94"/>
      <c r="N2" s="94"/>
      <c r="O2" s="90" t="s">
        <v>10</v>
      </c>
      <c r="P2" s="90"/>
      <c r="Q2" s="94" t="str">
        <f>'Команда проекта'!B8</f>
        <v>Емельяновский район</v>
      </c>
      <c r="R2" s="94"/>
      <c r="S2" s="94"/>
      <c r="T2" s="94"/>
      <c r="U2" s="94"/>
    </row>
    <row r="3" spans="1:21" ht="71.25" customHeight="1" x14ac:dyDescent="0.2">
      <c r="A3" s="95" t="s">
        <v>7</v>
      </c>
      <c r="B3" s="95"/>
      <c r="C3" s="100" t="s">
        <v>32</v>
      </c>
      <c r="D3" s="100"/>
      <c r="E3" s="100"/>
      <c r="F3" s="100"/>
      <c r="G3" s="100"/>
      <c r="H3" s="95" t="s">
        <v>7</v>
      </c>
      <c r="I3" s="95"/>
      <c r="J3" s="90" t="s">
        <v>33</v>
      </c>
      <c r="K3" s="90"/>
      <c r="L3" s="90"/>
      <c r="M3" s="90"/>
      <c r="N3" s="90"/>
      <c r="O3" s="95" t="s">
        <v>7</v>
      </c>
      <c r="P3" s="95"/>
      <c r="Q3" s="90" t="s">
        <v>34</v>
      </c>
      <c r="R3" s="90"/>
      <c r="S3" s="90"/>
      <c r="T3" s="90"/>
      <c r="U3" s="90"/>
    </row>
    <row r="4" spans="1:21" ht="18" customHeight="1" x14ac:dyDescent="0.2">
      <c r="A4" s="96" t="s">
        <v>14</v>
      </c>
      <c r="B4" s="96"/>
      <c r="C4" s="96"/>
      <c r="D4" s="96"/>
      <c r="E4" s="96"/>
      <c r="F4" s="96"/>
      <c r="G4" s="96"/>
      <c r="H4" s="96" t="s">
        <v>14</v>
      </c>
      <c r="I4" s="96"/>
      <c r="J4" s="96"/>
      <c r="K4" s="96"/>
      <c r="L4" s="96"/>
      <c r="M4" s="96"/>
      <c r="N4" s="96"/>
      <c r="O4" s="96" t="s">
        <v>14</v>
      </c>
      <c r="P4" s="96"/>
      <c r="Q4" s="96"/>
      <c r="R4" s="96"/>
      <c r="S4" s="96"/>
      <c r="T4" s="96"/>
      <c r="U4" s="96"/>
    </row>
    <row r="5" spans="1:21" s="48" customFormat="1" ht="30" customHeight="1" x14ac:dyDescent="0.25">
      <c r="A5" s="47" t="s">
        <v>13</v>
      </c>
      <c r="B5" s="47">
        <v>2019</v>
      </c>
      <c r="C5" s="47">
        <v>2020</v>
      </c>
      <c r="D5" s="47">
        <v>2021</v>
      </c>
      <c r="E5" s="47">
        <v>2022</v>
      </c>
      <c r="F5" s="47">
        <v>2023</v>
      </c>
      <c r="G5" s="47">
        <v>2024</v>
      </c>
      <c r="H5" s="47" t="s">
        <v>13</v>
      </c>
      <c r="I5" s="47">
        <v>2019</v>
      </c>
      <c r="J5" s="47">
        <v>2020</v>
      </c>
      <c r="K5" s="47">
        <v>2021</v>
      </c>
      <c r="L5" s="47">
        <v>2022</v>
      </c>
      <c r="M5" s="47">
        <v>2023</v>
      </c>
      <c r="N5" s="47">
        <v>2024</v>
      </c>
      <c r="O5" s="47" t="s">
        <v>13</v>
      </c>
      <c r="P5" s="47">
        <v>2019</v>
      </c>
      <c r="Q5" s="47">
        <v>2020</v>
      </c>
      <c r="R5" s="47">
        <v>2021</v>
      </c>
      <c r="S5" s="47">
        <v>2022</v>
      </c>
      <c r="T5" s="47">
        <v>2023</v>
      </c>
      <c r="U5" s="47">
        <v>2024</v>
      </c>
    </row>
    <row r="6" spans="1:21" s="50" customFormat="1" ht="22.5" customHeight="1" x14ac:dyDescent="0.2">
      <c r="A6" s="49">
        <v>1.8</v>
      </c>
      <c r="B6" s="49">
        <v>2</v>
      </c>
      <c r="C6" s="49">
        <v>15</v>
      </c>
      <c r="D6" s="49">
        <v>30</v>
      </c>
      <c r="E6" s="49">
        <v>60</v>
      </c>
      <c r="F6" s="49">
        <v>80</v>
      </c>
      <c r="G6" s="49">
        <v>100</v>
      </c>
      <c r="H6" s="49">
        <v>0</v>
      </c>
      <c r="I6" s="49">
        <v>0</v>
      </c>
      <c r="J6" s="49">
        <v>5</v>
      </c>
      <c r="K6" s="49">
        <v>20</v>
      </c>
      <c r="L6" s="49">
        <v>40</v>
      </c>
      <c r="M6" s="49">
        <v>70</v>
      </c>
      <c r="N6" s="49">
        <v>90</v>
      </c>
      <c r="O6" s="49">
        <v>0</v>
      </c>
      <c r="P6" s="49">
        <v>0</v>
      </c>
      <c r="Q6" s="49">
        <v>5</v>
      </c>
      <c r="R6" s="49">
        <v>10</v>
      </c>
      <c r="S6" s="49">
        <v>20</v>
      </c>
      <c r="T6" s="49">
        <v>30</v>
      </c>
      <c r="U6" s="49">
        <v>50</v>
      </c>
    </row>
    <row r="7" spans="1:21" ht="30" customHeight="1" x14ac:dyDescent="0.2">
      <c r="A7" s="97" t="s">
        <v>12</v>
      </c>
      <c r="B7" s="97"/>
      <c r="C7" s="97"/>
      <c r="D7" s="97"/>
      <c r="E7" s="97"/>
      <c r="F7" s="97"/>
      <c r="G7" s="97"/>
      <c r="H7" s="97" t="s">
        <v>12</v>
      </c>
      <c r="I7" s="97"/>
      <c r="J7" s="97"/>
      <c r="K7" s="97"/>
      <c r="L7" s="97"/>
      <c r="M7" s="97"/>
      <c r="N7" s="97"/>
      <c r="O7" s="97" t="s">
        <v>12</v>
      </c>
      <c r="P7" s="97"/>
      <c r="Q7" s="97"/>
      <c r="R7" s="97"/>
      <c r="S7" s="97"/>
      <c r="T7" s="97"/>
      <c r="U7" s="97"/>
    </row>
    <row r="8" spans="1:21" ht="30" customHeight="1" x14ac:dyDescent="0.2">
      <c r="A8" s="47" t="s">
        <v>13</v>
      </c>
      <c r="B8" s="47">
        <v>2019</v>
      </c>
      <c r="C8" s="47">
        <v>2020</v>
      </c>
      <c r="D8" s="47">
        <v>2021</v>
      </c>
      <c r="E8" s="47">
        <v>2022</v>
      </c>
      <c r="F8" s="47">
        <v>2023</v>
      </c>
      <c r="G8" s="47">
        <v>2024</v>
      </c>
      <c r="H8" s="47" t="s">
        <v>13</v>
      </c>
      <c r="I8" s="47">
        <v>2019</v>
      </c>
      <c r="J8" s="47">
        <v>2020</v>
      </c>
      <c r="K8" s="47">
        <v>2021</v>
      </c>
      <c r="L8" s="47">
        <v>2022</v>
      </c>
      <c r="M8" s="47">
        <v>2023</v>
      </c>
      <c r="N8" s="47">
        <v>2024</v>
      </c>
      <c r="O8" s="47" t="s">
        <v>13</v>
      </c>
      <c r="P8" s="47">
        <v>2019</v>
      </c>
      <c r="Q8" s="47">
        <v>2020</v>
      </c>
      <c r="R8" s="47">
        <v>2021</v>
      </c>
      <c r="S8" s="47">
        <v>2022</v>
      </c>
      <c r="T8" s="47">
        <v>2023</v>
      </c>
      <c r="U8" s="47">
        <v>2024</v>
      </c>
    </row>
    <row r="9" spans="1:21" s="50" customFormat="1" ht="21.75" customHeight="1" x14ac:dyDescent="0.2">
      <c r="A9" s="49" t="s">
        <v>18</v>
      </c>
      <c r="B9" s="49" t="s">
        <v>18</v>
      </c>
      <c r="C9" s="49" t="s">
        <v>18</v>
      </c>
      <c r="D9" s="49" t="s">
        <v>18</v>
      </c>
      <c r="E9" s="49" t="s">
        <v>18</v>
      </c>
      <c r="F9" s="49" t="s">
        <v>18</v>
      </c>
      <c r="G9" s="49" t="s">
        <v>18</v>
      </c>
      <c r="H9" s="49">
        <v>0</v>
      </c>
      <c r="I9" s="49">
        <v>0</v>
      </c>
      <c r="J9" s="49">
        <v>5</v>
      </c>
      <c r="K9" s="49">
        <v>20</v>
      </c>
      <c r="L9" s="49">
        <v>40</v>
      </c>
      <c r="M9" s="49">
        <v>70</v>
      </c>
      <c r="N9" s="49">
        <v>90</v>
      </c>
      <c r="O9" s="49">
        <v>0</v>
      </c>
      <c r="P9" s="49">
        <v>0</v>
      </c>
      <c r="Q9" s="49">
        <v>5</v>
      </c>
      <c r="R9" s="49">
        <v>10</v>
      </c>
      <c r="S9" s="49">
        <v>20</v>
      </c>
      <c r="T9" s="49">
        <v>30</v>
      </c>
      <c r="U9" s="49">
        <v>50</v>
      </c>
    </row>
    <row r="12" spans="1:21" ht="28.9" customHeight="1" x14ac:dyDescent="0.2">
      <c r="A12" s="99" t="s">
        <v>15</v>
      </c>
      <c r="B12" s="99"/>
      <c r="C12" s="99"/>
      <c r="D12" s="99"/>
      <c r="E12" s="99"/>
      <c r="F12" s="99"/>
      <c r="G12" s="99"/>
      <c r="H12" s="86" t="s">
        <v>15</v>
      </c>
      <c r="I12" s="86"/>
      <c r="J12" s="86"/>
      <c r="K12" s="86"/>
      <c r="L12" s="86"/>
      <c r="M12" s="86"/>
      <c r="N12" s="86"/>
      <c r="O12" s="86" t="s">
        <v>15</v>
      </c>
      <c r="P12" s="86"/>
      <c r="Q12" s="86"/>
      <c r="R12" s="86"/>
      <c r="S12" s="86"/>
      <c r="T12" s="86"/>
      <c r="U12" s="86"/>
    </row>
    <row r="13" spans="1:21" ht="90.6" customHeight="1" thickBot="1" x14ac:dyDescent="0.25">
      <c r="A13" s="90" t="s">
        <v>7</v>
      </c>
      <c r="B13" s="90"/>
      <c r="C13" s="90" t="str">
        <f>C3</f>
        <v>Доля образовательных организаций, обеспеченных Интернет-соединением со скоростью соединения не менее 100 Мб/c - для образовательных организаций, расположенных в городах, 50 Мб/c - для образовательных организаций, расположенных в сельской местности и поселках городского типа, а также гарантированным Интернет-трафиком, процент</v>
      </c>
      <c r="D13" s="90"/>
      <c r="E13" s="90"/>
      <c r="F13" s="90"/>
      <c r="G13" s="90"/>
      <c r="H13" s="90" t="s">
        <v>7</v>
      </c>
      <c r="I13" s="90"/>
      <c r="J13" s="90" t="str">
        <f>J3</f>
        <v>Доля обучающихся по программам общего образования, дополнительного образования для детей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программам, процент</v>
      </c>
      <c r="K13" s="90"/>
      <c r="L13" s="90"/>
      <c r="M13" s="90"/>
      <c r="N13" s="90"/>
      <c r="O13" s="90" t="s">
        <v>7</v>
      </c>
      <c r="P13" s="90"/>
      <c r="Q13" s="90" t="str">
        <f>Q3</f>
        <v>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образования, процент</v>
      </c>
      <c r="R13" s="90"/>
      <c r="S13" s="90"/>
      <c r="T13" s="90"/>
      <c r="U13" s="90"/>
    </row>
    <row r="14" spans="1:21" ht="27" customHeight="1" thickBot="1" x14ac:dyDescent="0.25">
      <c r="A14" s="90" t="s">
        <v>8</v>
      </c>
      <c r="B14" s="90"/>
      <c r="C14" s="90"/>
      <c r="D14" s="51">
        <f>A6</f>
        <v>1.8</v>
      </c>
      <c r="H14" s="90" t="s">
        <v>8</v>
      </c>
      <c r="I14" s="90"/>
      <c r="J14" s="90"/>
      <c r="K14" s="51">
        <f>H6</f>
        <v>0</v>
      </c>
      <c r="O14" s="90" t="s">
        <v>8</v>
      </c>
      <c r="P14" s="90"/>
      <c r="Q14" s="90"/>
      <c r="R14" s="51">
        <f>O6</f>
        <v>0</v>
      </c>
    </row>
    <row r="15" spans="1:21" ht="27" customHeight="1" thickBot="1" x14ac:dyDescent="0.25">
      <c r="A15" s="90" t="s">
        <v>9</v>
      </c>
      <c r="B15" s="90"/>
      <c r="C15" s="90"/>
      <c r="D15" s="51" t="str">
        <f>A9</f>
        <v>???</v>
      </c>
      <c r="H15" s="90" t="s">
        <v>9</v>
      </c>
      <c r="I15" s="90"/>
      <c r="J15" s="90"/>
      <c r="K15" s="51">
        <v>0</v>
      </c>
      <c r="O15" s="90" t="s">
        <v>9</v>
      </c>
      <c r="P15" s="90"/>
      <c r="Q15" s="90"/>
      <c r="R15" s="51">
        <v>0</v>
      </c>
    </row>
    <row r="16" spans="1:21" ht="29.45" customHeight="1" x14ac:dyDescent="0.2">
      <c r="A16" s="52">
        <v>2019</v>
      </c>
      <c r="B16" s="98" t="str">
        <f>"ДОРОЖНАЯ КАРТА НА "&amp;A16&amp;" ГОД"</f>
        <v>ДОРОЖНАЯ КАРТА НА 2019 ГОД</v>
      </c>
      <c r="C16" s="98"/>
      <c r="D16" s="98"/>
      <c r="E16" s="98"/>
      <c r="F16" s="98"/>
      <c r="G16" s="98"/>
      <c r="H16" s="41">
        <v>2019</v>
      </c>
      <c r="I16" s="85" t="str">
        <f>"ДОРОЖНАЯ КАРТА НА "&amp;H16&amp;" ГОД"</f>
        <v>ДОРОЖНАЯ КАРТА НА 2019 ГОД</v>
      </c>
      <c r="J16" s="85"/>
      <c r="K16" s="85"/>
      <c r="L16" s="85"/>
      <c r="M16" s="85"/>
      <c r="N16" s="85"/>
      <c r="O16" s="41">
        <v>2019</v>
      </c>
      <c r="P16" s="85" t="str">
        <f>"ДОРОЖНАЯ КАРТА НА "&amp;O16&amp;" ГОД"</f>
        <v>ДОРОЖНАЯ КАРТА НА 2019 ГОД</v>
      </c>
      <c r="Q16" s="85"/>
      <c r="R16" s="85"/>
      <c r="S16" s="85"/>
      <c r="T16" s="85"/>
      <c r="U16" s="85"/>
    </row>
    <row r="17" spans="1:21" ht="33.75" customHeight="1" x14ac:dyDescent="0.2">
      <c r="A17" s="91" t="str">
        <f>"Мероприятия, влияющие на изменение показателя в "&amp;A16&amp;" году"</f>
        <v>Мероприятия, влияющие на изменение показателя в 2019 году</v>
      </c>
      <c r="B17" s="91"/>
      <c r="C17" s="91"/>
      <c r="D17" s="91"/>
      <c r="E17" s="91"/>
      <c r="F17" s="91"/>
      <c r="G17" s="91"/>
      <c r="H17" s="91" t="str">
        <f>"Мероприятия, влияющие на изменение показателя в "&amp;H16&amp;" году"</f>
        <v>Мероприятия, влияющие на изменение показателя в 2019 году</v>
      </c>
      <c r="I17" s="91"/>
      <c r="J17" s="91"/>
      <c r="K17" s="91"/>
      <c r="L17" s="91"/>
      <c r="M17" s="91"/>
      <c r="N17" s="91"/>
      <c r="O17" s="91" t="str">
        <f>"Мероприятия, влияющие на изменение показателя в "&amp;O16&amp;" году"</f>
        <v>Мероприятия, влияющие на изменение показателя в 2019 году</v>
      </c>
      <c r="P17" s="91"/>
      <c r="Q17" s="91"/>
      <c r="R17" s="91"/>
      <c r="S17" s="91"/>
      <c r="T17" s="91"/>
      <c r="U17" s="91"/>
    </row>
    <row r="18" spans="1:21" ht="43.5" thickBot="1" x14ac:dyDescent="0.25">
      <c r="A18" s="37" t="s">
        <v>0</v>
      </c>
      <c r="B18" s="37" t="s">
        <v>1</v>
      </c>
      <c r="C18" s="37" t="s">
        <v>2</v>
      </c>
      <c r="D18" s="37" t="s">
        <v>6</v>
      </c>
      <c r="E18" s="37" t="s">
        <v>3</v>
      </c>
      <c r="F18" s="37" t="s">
        <v>4</v>
      </c>
      <c r="G18" s="37" t="s">
        <v>5</v>
      </c>
      <c r="H18" s="37" t="s">
        <v>0</v>
      </c>
      <c r="I18" s="37" t="s">
        <v>1</v>
      </c>
      <c r="J18" s="37" t="s">
        <v>2</v>
      </c>
      <c r="K18" s="37" t="s">
        <v>6</v>
      </c>
      <c r="L18" s="37" t="s">
        <v>3</v>
      </c>
      <c r="M18" s="37" t="s">
        <v>4</v>
      </c>
      <c r="N18" s="37" t="s">
        <v>5</v>
      </c>
      <c r="O18" s="37" t="s">
        <v>0</v>
      </c>
      <c r="P18" s="37" t="s">
        <v>1</v>
      </c>
      <c r="Q18" s="37" t="s">
        <v>2</v>
      </c>
      <c r="R18" s="37" t="s">
        <v>6</v>
      </c>
      <c r="S18" s="37" t="s">
        <v>3</v>
      </c>
      <c r="T18" s="37" t="s">
        <v>4</v>
      </c>
      <c r="U18" s="37" t="s">
        <v>5</v>
      </c>
    </row>
    <row r="19" spans="1:21" ht="75" customHeight="1" thickBot="1" x14ac:dyDescent="0.25">
      <c r="A19" s="33" t="s">
        <v>98</v>
      </c>
      <c r="B19" s="33" t="s">
        <v>98</v>
      </c>
      <c r="C19" s="33" t="s">
        <v>124</v>
      </c>
      <c r="D19" s="37"/>
      <c r="E19" s="37"/>
      <c r="F19" s="37"/>
      <c r="G19" s="37"/>
      <c r="H19" s="33" t="s">
        <v>98</v>
      </c>
      <c r="I19" s="33" t="s">
        <v>88</v>
      </c>
      <c r="J19" s="64" t="s">
        <v>140</v>
      </c>
      <c r="K19" s="33" t="s">
        <v>90</v>
      </c>
      <c r="L19" s="37"/>
      <c r="M19" s="37"/>
      <c r="N19" s="37"/>
      <c r="O19" s="33" t="s">
        <v>98</v>
      </c>
      <c r="P19" s="33" t="s">
        <v>88</v>
      </c>
      <c r="Q19" s="67" t="s">
        <v>132</v>
      </c>
      <c r="R19" s="65" t="s">
        <v>90</v>
      </c>
      <c r="S19" s="37"/>
      <c r="T19" s="37"/>
      <c r="U19" s="37"/>
    </row>
    <row r="20" spans="1:21" ht="71.25" x14ac:dyDescent="0.2">
      <c r="A20" s="33" t="s">
        <v>98</v>
      </c>
      <c r="B20" s="33" t="s">
        <v>94</v>
      </c>
      <c r="C20" s="33" t="s">
        <v>125</v>
      </c>
      <c r="D20" s="37"/>
      <c r="E20" s="37"/>
      <c r="F20" s="37"/>
      <c r="G20" s="37"/>
      <c r="H20" s="34" t="s">
        <v>98</v>
      </c>
      <c r="I20" s="55" t="s">
        <v>88</v>
      </c>
      <c r="J20" s="56" t="s">
        <v>141</v>
      </c>
      <c r="K20" s="33" t="s">
        <v>90</v>
      </c>
      <c r="L20" s="37"/>
      <c r="M20" s="37"/>
      <c r="N20" s="37"/>
      <c r="O20" s="33" t="s">
        <v>98</v>
      </c>
      <c r="P20" s="33" t="s">
        <v>88</v>
      </c>
      <c r="Q20" s="66" t="s">
        <v>133</v>
      </c>
      <c r="R20" s="65" t="s">
        <v>90</v>
      </c>
      <c r="S20" s="37"/>
      <c r="T20" s="37"/>
      <c r="U20" s="37"/>
    </row>
    <row r="21" spans="1:21" ht="42.75" x14ac:dyDescent="0.2">
      <c r="A21" s="34" t="s">
        <v>101</v>
      </c>
      <c r="B21" s="34" t="s">
        <v>101</v>
      </c>
      <c r="C21" s="33" t="s">
        <v>126</v>
      </c>
      <c r="D21" s="37"/>
      <c r="E21" s="37"/>
      <c r="F21" s="37"/>
      <c r="G21" s="37"/>
      <c r="H21" s="33" t="s">
        <v>88</v>
      </c>
      <c r="I21" s="33" t="s">
        <v>88</v>
      </c>
      <c r="J21" s="57" t="s">
        <v>142</v>
      </c>
      <c r="K21" s="33" t="s">
        <v>90</v>
      </c>
      <c r="L21" s="37"/>
      <c r="M21" s="37"/>
      <c r="N21" s="37"/>
      <c r="O21" s="33" t="s">
        <v>98</v>
      </c>
      <c r="P21" s="58" t="s">
        <v>88</v>
      </c>
      <c r="Q21" s="32" t="s">
        <v>134</v>
      </c>
      <c r="R21" s="33" t="s">
        <v>136</v>
      </c>
      <c r="S21" s="37"/>
      <c r="T21" s="37"/>
      <c r="U21" s="37"/>
    </row>
    <row r="22" spans="1:21" ht="63" customHeight="1" x14ac:dyDescent="0.2">
      <c r="A22" s="34" t="s">
        <v>88</v>
      </c>
      <c r="B22" s="34" t="s">
        <v>88</v>
      </c>
      <c r="C22" s="33" t="s">
        <v>127</v>
      </c>
      <c r="D22" s="37"/>
      <c r="E22" s="37"/>
      <c r="F22" s="37"/>
      <c r="G22" s="37"/>
      <c r="H22" s="34" t="s">
        <v>98</v>
      </c>
      <c r="I22" s="59" t="s">
        <v>88</v>
      </c>
      <c r="J22" s="60" t="s">
        <v>143</v>
      </c>
      <c r="K22" s="33" t="s">
        <v>90</v>
      </c>
      <c r="L22" s="37"/>
      <c r="M22" s="37"/>
      <c r="N22" s="37"/>
      <c r="O22" s="33" t="s">
        <v>94</v>
      </c>
      <c r="P22" s="33" t="s">
        <v>88</v>
      </c>
      <c r="Q22" s="32" t="s">
        <v>135</v>
      </c>
      <c r="R22" s="33" t="s">
        <v>137</v>
      </c>
      <c r="S22" s="37"/>
      <c r="T22" s="37"/>
      <c r="U22" s="37"/>
    </row>
    <row r="23" spans="1:21" ht="74.25" customHeight="1" thickBot="1" x14ac:dyDescent="0.25">
      <c r="A23" s="90" t="s">
        <v>7</v>
      </c>
      <c r="B23" s="90"/>
      <c r="C23" s="90" t="str">
        <f>C13</f>
        <v>Доля образовательных организаций, обеспеченных Интернет-соединением со скоростью соединения не менее 100 Мб/c - для образовательных организаций, расположенных в городах, 50 Мб/c - для образовательных организаций, расположенных в сельской местности и поселках городского типа, а также гарантированным Интернет-трафиком, процент</v>
      </c>
      <c r="D23" s="90"/>
      <c r="E23" s="90"/>
      <c r="F23" s="90"/>
      <c r="G23" s="90"/>
      <c r="H23" s="90" t="s">
        <v>7</v>
      </c>
      <c r="I23" s="90"/>
      <c r="J23" s="90" t="str">
        <f>J13</f>
        <v>Доля обучающихся по программам общего образования, дополнительного образования для детей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программам, процент</v>
      </c>
      <c r="K23" s="90"/>
      <c r="L23" s="90"/>
      <c r="M23" s="90"/>
      <c r="N23" s="90"/>
      <c r="O23" s="90" t="s">
        <v>7</v>
      </c>
      <c r="P23" s="90"/>
      <c r="Q23" s="90" t="str">
        <f>Q13</f>
        <v>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образования, процент</v>
      </c>
      <c r="R23" s="90"/>
      <c r="S23" s="90"/>
      <c r="T23" s="90"/>
      <c r="U23" s="90"/>
    </row>
    <row r="24" spans="1:21" ht="27" customHeight="1" thickBot="1" x14ac:dyDescent="0.25">
      <c r="A24" s="90" t="str">
        <f>"Значение регионального проекта на конец "&amp;A16&amp;" года (справочно)"</f>
        <v>Значение регионального проекта на конец 2019 года (справочно)</v>
      </c>
      <c r="B24" s="90"/>
      <c r="C24" s="90"/>
      <c r="D24" s="51">
        <f>B6</f>
        <v>2</v>
      </c>
      <c r="H24" s="90" t="str">
        <f>"Значение регионального проекта на конец "&amp;H16&amp;" года (справочно)"</f>
        <v>Значение регионального проекта на конец 2019 года (справочно)</v>
      </c>
      <c r="I24" s="90"/>
      <c r="J24" s="90"/>
      <c r="K24" s="51">
        <f>I6</f>
        <v>0</v>
      </c>
      <c r="O24" s="90" t="str">
        <f>"Значение регионального проекта на конец "&amp;O16&amp;" года (справочно)"</f>
        <v>Значение регионального проекта на конец 2019 года (справочно)</v>
      </c>
      <c r="P24" s="90"/>
      <c r="Q24" s="90"/>
      <c r="R24" s="51">
        <f>P6</f>
        <v>0</v>
      </c>
    </row>
    <row r="25" spans="1:21" ht="27" customHeight="1" thickBot="1" x14ac:dyDescent="0.25">
      <c r="A25" s="90" t="str">
        <f>"Значение по муниципалитету на конец "&amp;A16&amp;" года"</f>
        <v>Значение по муниципалитету на конец 2019 года</v>
      </c>
      <c r="B25" s="90"/>
      <c r="C25" s="90"/>
      <c r="D25" s="51" t="str">
        <f>B9</f>
        <v>???</v>
      </c>
      <c r="H25" s="90" t="str">
        <f>"Значение по муниципалитету на конец "&amp;H16&amp;" года"</f>
        <v>Значение по муниципалитету на конец 2019 года</v>
      </c>
      <c r="I25" s="90"/>
      <c r="J25" s="90"/>
      <c r="K25" s="51">
        <v>0</v>
      </c>
      <c r="O25" s="90" t="str">
        <f>"Значение по муниципалитету на конец "&amp;O16&amp;" года"</f>
        <v>Значение по муниципалитету на конец 2019 года</v>
      </c>
      <c r="P25" s="90"/>
      <c r="Q25" s="90"/>
      <c r="R25" s="51">
        <v>0</v>
      </c>
    </row>
    <row r="26" spans="1:21" ht="29.45" customHeight="1" x14ac:dyDescent="0.2">
      <c r="A26" s="52">
        <v>2020</v>
      </c>
      <c r="B26" s="98" t="str">
        <f>"ДОРОЖНАЯ КАРТА НА "&amp;A26&amp;" ГОД"</f>
        <v>ДОРОЖНАЯ КАРТА НА 2020 ГОД</v>
      </c>
      <c r="C26" s="98"/>
      <c r="D26" s="98"/>
      <c r="E26" s="98"/>
      <c r="F26" s="98"/>
      <c r="G26" s="98"/>
      <c r="H26" s="41">
        <v>2020</v>
      </c>
      <c r="I26" s="85" t="str">
        <f>"ДОРОЖНАЯ КАРТА НА "&amp;H26&amp;" ГОД"</f>
        <v>ДОРОЖНАЯ КАРТА НА 2020 ГОД</v>
      </c>
      <c r="J26" s="85"/>
      <c r="K26" s="85"/>
      <c r="L26" s="85"/>
      <c r="M26" s="85"/>
      <c r="N26" s="85"/>
      <c r="O26" s="41">
        <v>2020</v>
      </c>
      <c r="P26" s="85" t="str">
        <f>"ДОРОЖНАЯ КАРТА НА "&amp;O26&amp;" ГОД"</f>
        <v>ДОРОЖНАЯ КАРТА НА 2020 ГОД</v>
      </c>
      <c r="Q26" s="85"/>
      <c r="R26" s="85"/>
      <c r="S26" s="85"/>
      <c r="T26" s="85"/>
      <c r="U26" s="85"/>
    </row>
    <row r="27" spans="1:21" ht="24.6" customHeight="1" x14ac:dyDescent="0.2">
      <c r="A27" s="91" t="str">
        <f>"Мероприятия, влияющие на изменение показателя в "&amp;A26&amp;" году"</f>
        <v>Мероприятия, влияющие на изменение показателя в 2020 году</v>
      </c>
      <c r="B27" s="91"/>
      <c r="C27" s="91"/>
      <c r="D27" s="91"/>
      <c r="E27" s="91"/>
      <c r="F27" s="91"/>
      <c r="G27" s="91"/>
      <c r="H27" s="91" t="str">
        <f>"Мероприятия, влияющие на изменение показателя в "&amp;H26&amp;" году"</f>
        <v>Мероприятия, влияющие на изменение показателя в 2020 году</v>
      </c>
      <c r="I27" s="91"/>
      <c r="J27" s="91"/>
      <c r="K27" s="91"/>
      <c r="L27" s="91"/>
      <c r="M27" s="91"/>
      <c r="N27" s="91"/>
      <c r="O27" s="91" t="str">
        <f>"Мероприятия, влияющие на изменение показателя в "&amp;O26&amp;" году"</f>
        <v>Мероприятия, влияющие на изменение показателя в 2020 году</v>
      </c>
      <c r="P27" s="91"/>
      <c r="Q27" s="91"/>
      <c r="R27" s="91"/>
      <c r="S27" s="91"/>
      <c r="T27" s="91"/>
      <c r="U27" s="91"/>
    </row>
    <row r="28" spans="1:21" ht="43.5" thickBot="1" x14ac:dyDescent="0.25">
      <c r="A28" s="37" t="s">
        <v>0</v>
      </c>
      <c r="B28" s="37" t="s">
        <v>1</v>
      </c>
      <c r="C28" s="37" t="s">
        <v>2</v>
      </c>
      <c r="D28" s="37" t="s">
        <v>6</v>
      </c>
      <c r="E28" s="37" t="s">
        <v>3</v>
      </c>
      <c r="F28" s="37" t="s">
        <v>4</v>
      </c>
      <c r="G28" s="37" t="s">
        <v>5</v>
      </c>
      <c r="H28" s="37" t="s">
        <v>0</v>
      </c>
      <c r="I28" s="37" t="s">
        <v>1</v>
      </c>
      <c r="J28" s="37" t="s">
        <v>2</v>
      </c>
      <c r="K28" s="37" t="s">
        <v>6</v>
      </c>
      <c r="L28" s="37" t="s">
        <v>3</v>
      </c>
      <c r="M28" s="37" t="s">
        <v>4</v>
      </c>
      <c r="N28" s="37" t="s">
        <v>5</v>
      </c>
      <c r="O28" s="37" t="s">
        <v>0</v>
      </c>
      <c r="P28" s="37" t="s">
        <v>1</v>
      </c>
      <c r="Q28" s="37" t="s">
        <v>2</v>
      </c>
      <c r="R28" s="37" t="s">
        <v>6</v>
      </c>
      <c r="S28" s="37" t="s">
        <v>3</v>
      </c>
      <c r="T28" s="37" t="s">
        <v>4</v>
      </c>
      <c r="U28" s="37" t="s">
        <v>5</v>
      </c>
    </row>
    <row r="29" spans="1:21" ht="57" customHeight="1" x14ac:dyDescent="0.2">
      <c r="A29" s="61"/>
      <c r="B29" s="61"/>
      <c r="C29" s="37"/>
      <c r="D29" s="37"/>
      <c r="E29" s="37"/>
      <c r="F29" s="37"/>
      <c r="G29" s="37"/>
      <c r="H29" s="33"/>
      <c r="I29" s="33" t="s">
        <v>144</v>
      </c>
      <c r="J29" s="54" t="s">
        <v>140</v>
      </c>
      <c r="K29" s="33" t="s">
        <v>90</v>
      </c>
      <c r="L29" s="37"/>
      <c r="M29" s="37"/>
      <c r="N29" s="37"/>
      <c r="O29" s="71" t="s">
        <v>87</v>
      </c>
      <c r="P29" s="71" t="s">
        <v>88</v>
      </c>
      <c r="Q29" s="72" t="s">
        <v>139</v>
      </c>
      <c r="R29" s="71" t="s">
        <v>137</v>
      </c>
      <c r="S29" s="68"/>
      <c r="T29" s="68"/>
      <c r="U29" s="68"/>
    </row>
    <row r="30" spans="1:21" ht="72" thickBot="1" x14ac:dyDescent="0.25">
      <c r="A30" s="61"/>
      <c r="B30" s="61"/>
      <c r="C30" s="37"/>
      <c r="D30" s="37"/>
      <c r="E30" s="37"/>
      <c r="F30" s="37"/>
      <c r="G30" s="37"/>
      <c r="H30" s="34"/>
      <c r="I30" s="55" t="s">
        <v>144</v>
      </c>
      <c r="J30" s="56" t="s">
        <v>141</v>
      </c>
      <c r="K30" s="33" t="s">
        <v>90</v>
      </c>
      <c r="L30" s="37"/>
      <c r="M30" s="37"/>
      <c r="N30" s="37"/>
      <c r="O30" s="74" t="s">
        <v>92</v>
      </c>
      <c r="P30" s="33" t="s">
        <v>101</v>
      </c>
      <c r="Q30" s="32" t="s">
        <v>135</v>
      </c>
      <c r="R30" s="33" t="s">
        <v>137</v>
      </c>
      <c r="S30" s="37"/>
      <c r="T30" s="37"/>
      <c r="U30" s="37"/>
    </row>
    <row r="31" spans="1:21" ht="42.75" x14ac:dyDescent="0.2">
      <c r="A31" s="61"/>
      <c r="B31" s="61"/>
      <c r="C31" s="37"/>
      <c r="D31" s="37"/>
      <c r="E31" s="37"/>
      <c r="F31" s="37"/>
      <c r="G31" s="37"/>
      <c r="H31" s="33" t="s">
        <v>92</v>
      </c>
      <c r="I31" s="33" t="s">
        <v>91</v>
      </c>
      <c r="J31" s="62" t="s">
        <v>145</v>
      </c>
      <c r="K31" s="33" t="s">
        <v>151</v>
      </c>
      <c r="L31" s="37"/>
      <c r="M31" s="37"/>
      <c r="N31" s="37"/>
      <c r="O31" s="89" t="s">
        <v>7</v>
      </c>
      <c r="P31" s="89"/>
      <c r="Q31" s="92" t="str">
        <f>Q23</f>
        <v>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образования, процент</v>
      </c>
      <c r="R31" s="92"/>
      <c r="S31" s="92"/>
      <c r="T31" s="92"/>
      <c r="U31" s="92"/>
    </row>
    <row r="32" spans="1:21" ht="57" x14ac:dyDescent="0.2">
      <c r="A32" s="61"/>
      <c r="B32" s="61"/>
      <c r="C32" s="37"/>
      <c r="D32" s="37"/>
      <c r="E32" s="37"/>
      <c r="F32" s="37"/>
      <c r="G32" s="37"/>
      <c r="H32" s="34"/>
      <c r="I32" s="63" t="s">
        <v>98</v>
      </c>
      <c r="J32" s="56" t="s">
        <v>146</v>
      </c>
      <c r="K32" s="33" t="s">
        <v>151</v>
      </c>
      <c r="L32" s="37"/>
      <c r="M32" s="37"/>
      <c r="N32" s="37"/>
      <c r="O32" s="89" t="str">
        <f>"Значение регионального проекта на конец "&amp;O20&amp;" года (справочно)"</f>
        <v>Значение регионального проекта на конец сентябрь года (справочно)</v>
      </c>
      <c r="P32" s="89"/>
      <c r="Q32" s="89"/>
      <c r="R32" s="37">
        <v>5</v>
      </c>
      <c r="S32" s="73"/>
      <c r="T32" s="73"/>
      <c r="U32" s="73"/>
    </row>
    <row r="33" spans="1:21" ht="120" customHeight="1" x14ac:dyDescent="0.2">
      <c r="A33" s="61"/>
      <c r="B33" s="61"/>
      <c r="C33" s="37"/>
      <c r="D33" s="37"/>
      <c r="E33" s="37"/>
      <c r="F33" s="37"/>
      <c r="G33" s="37"/>
      <c r="H33" s="34"/>
      <c r="I33" s="63" t="s">
        <v>98</v>
      </c>
      <c r="J33" s="57" t="s">
        <v>147</v>
      </c>
      <c r="K33" s="33" t="s">
        <v>136</v>
      </c>
      <c r="L33" s="37"/>
      <c r="M33" s="37"/>
      <c r="N33" s="37"/>
      <c r="O33" s="89"/>
      <c r="P33" s="89"/>
      <c r="Q33" s="89"/>
      <c r="R33" s="69"/>
      <c r="S33" s="69"/>
      <c r="T33" s="69"/>
      <c r="U33" s="69"/>
    </row>
    <row r="34" spans="1:21" ht="57" x14ac:dyDescent="0.2">
      <c r="A34" s="61"/>
      <c r="B34" s="61"/>
      <c r="C34" s="37"/>
      <c r="D34" s="37"/>
      <c r="E34" s="37"/>
      <c r="F34" s="37"/>
      <c r="G34" s="37"/>
      <c r="H34" s="33"/>
      <c r="I34" s="33" t="s">
        <v>98</v>
      </c>
      <c r="J34" s="56" t="s">
        <v>148</v>
      </c>
      <c r="K34" s="33" t="s">
        <v>150</v>
      </c>
      <c r="L34" s="37"/>
      <c r="M34" s="37"/>
      <c r="N34" s="37"/>
      <c r="O34" s="70"/>
      <c r="P34" s="70"/>
      <c r="Q34" s="69"/>
      <c r="R34" s="69"/>
      <c r="S34" s="69"/>
      <c r="T34" s="69"/>
      <c r="U34" s="69"/>
    </row>
    <row r="35" spans="1:21" ht="114" x14ac:dyDescent="0.2">
      <c r="A35" s="61"/>
      <c r="B35" s="61"/>
      <c r="C35" s="37"/>
      <c r="D35" s="37"/>
      <c r="E35" s="37"/>
      <c r="F35" s="37"/>
      <c r="G35" s="37"/>
      <c r="H35" s="33"/>
      <c r="I35" s="33" t="s">
        <v>101</v>
      </c>
      <c r="J35" s="60" t="s">
        <v>149</v>
      </c>
      <c r="K35" s="33" t="s">
        <v>90</v>
      </c>
      <c r="L35" s="37"/>
      <c r="M35" s="37"/>
      <c r="N35" s="37"/>
      <c r="O35" s="70"/>
      <c r="P35" s="70"/>
      <c r="Q35" s="69"/>
      <c r="R35" s="69"/>
      <c r="S35" s="69"/>
      <c r="T35" s="69"/>
      <c r="U35" s="69"/>
    </row>
    <row r="36" spans="1:21" x14ac:dyDescent="0.2">
      <c r="A36" s="61"/>
      <c r="B36" s="61"/>
      <c r="C36" s="37"/>
      <c r="D36" s="37"/>
      <c r="E36" s="37"/>
      <c r="F36" s="37"/>
      <c r="G36" s="37"/>
      <c r="H36" s="61"/>
      <c r="I36" s="61"/>
      <c r="J36" s="37"/>
      <c r="K36" s="37"/>
      <c r="L36" s="37"/>
      <c r="M36" s="37"/>
      <c r="N36" s="37"/>
      <c r="O36" s="70"/>
      <c r="P36" s="70"/>
      <c r="Q36" s="69"/>
      <c r="R36" s="69"/>
      <c r="S36" s="69"/>
      <c r="T36" s="69"/>
      <c r="U36" s="69"/>
    </row>
    <row r="37" spans="1:21" ht="90.6" customHeight="1" thickBot="1" x14ac:dyDescent="0.25">
      <c r="A37" s="90" t="s">
        <v>7</v>
      </c>
      <c r="B37" s="90"/>
      <c r="C37" s="90" t="str">
        <f>C23</f>
        <v>Доля образовательных организаций, обеспеченных Интернет-соединением со скоростью соединения не менее 100 Мб/c - для образовательных организаций, расположенных в городах, 50 Мб/c - для образовательных организаций, расположенных в сельской местности и поселках городского типа, а также гарантированным Интернет-трафиком, процент</v>
      </c>
      <c r="D37" s="90"/>
      <c r="E37" s="90"/>
      <c r="F37" s="90"/>
      <c r="G37" s="90"/>
      <c r="H37" s="90" t="s">
        <v>7</v>
      </c>
      <c r="I37" s="90"/>
      <c r="J37" s="90" t="str">
        <f>J23</f>
        <v>Доля обучающихся по программам общего образования, дополнительного образования для детей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программам, процент</v>
      </c>
      <c r="K37" s="90"/>
      <c r="L37" s="90"/>
      <c r="M37" s="90"/>
      <c r="N37" s="90"/>
      <c r="O37" s="89"/>
      <c r="P37" s="89"/>
      <c r="Q37" s="89"/>
      <c r="R37" s="89"/>
      <c r="S37" s="89"/>
      <c r="T37" s="89"/>
      <c r="U37" s="89"/>
    </row>
    <row r="38" spans="1:21" ht="27" customHeight="1" thickBot="1" x14ac:dyDescent="0.25">
      <c r="A38" s="90" t="str">
        <f>"Значение регионального проекта на конец "&amp;A26&amp;" года (справочно)"</f>
        <v>Значение регионального проекта на конец 2020 года (справочно)</v>
      </c>
      <c r="B38" s="90"/>
      <c r="C38" s="90"/>
      <c r="D38" s="51">
        <f>C6</f>
        <v>15</v>
      </c>
      <c r="H38" s="90" t="str">
        <f>"Значение регионального проекта на конец "&amp;H26&amp;" года (справочно)"</f>
        <v>Значение регионального проекта на конец 2020 года (справочно)</v>
      </c>
      <c r="I38" s="90"/>
      <c r="J38" s="90"/>
      <c r="K38" s="51">
        <f>J6</f>
        <v>5</v>
      </c>
      <c r="O38" s="89"/>
      <c r="P38" s="89"/>
      <c r="Q38" s="89"/>
      <c r="R38" s="69"/>
      <c r="S38" s="69"/>
      <c r="T38" s="69"/>
      <c r="U38" s="69"/>
    </row>
  </sheetData>
  <mergeCells count="76">
    <mergeCell ref="A1:B1"/>
    <mergeCell ref="C1:G1"/>
    <mergeCell ref="A2:B2"/>
    <mergeCell ref="C2:G2"/>
    <mergeCell ref="A7:G7"/>
    <mergeCell ref="A12:G12"/>
    <mergeCell ref="A13:B13"/>
    <mergeCell ref="C13:G13"/>
    <mergeCell ref="A3:B3"/>
    <mergeCell ref="C3:G3"/>
    <mergeCell ref="A4:G4"/>
    <mergeCell ref="A17:G17"/>
    <mergeCell ref="A23:B23"/>
    <mergeCell ref="C23:G23"/>
    <mergeCell ref="A14:C14"/>
    <mergeCell ref="A15:C15"/>
    <mergeCell ref="B16:G16"/>
    <mergeCell ref="A38:C38"/>
    <mergeCell ref="A27:G27"/>
    <mergeCell ref="A37:B37"/>
    <mergeCell ref="C37:G37"/>
    <mergeCell ref="A24:C24"/>
    <mergeCell ref="A25:C25"/>
    <mergeCell ref="B26:G26"/>
    <mergeCell ref="H14:J14"/>
    <mergeCell ref="H1:I1"/>
    <mergeCell ref="J1:N1"/>
    <mergeCell ref="H2:I2"/>
    <mergeCell ref="J2:N2"/>
    <mergeCell ref="H3:I3"/>
    <mergeCell ref="J3:N3"/>
    <mergeCell ref="H4:N4"/>
    <mergeCell ref="H7:N7"/>
    <mergeCell ref="H12:N12"/>
    <mergeCell ref="H13:I13"/>
    <mergeCell ref="J13:N13"/>
    <mergeCell ref="H38:J38"/>
    <mergeCell ref="H15:J15"/>
    <mergeCell ref="I16:N16"/>
    <mergeCell ref="H17:N17"/>
    <mergeCell ref="H23:I23"/>
    <mergeCell ref="J23:N23"/>
    <mergeCell ref="H24:J24"/>
    <mergeCell ref="H25:J25"/>
    <mergeCell ref="I26:N26"/>
    <mergeCell ref="H27:N27"/>
    <mergeCell ref="H37:I37"/>
    <mergeCell ref="J37:N37"/>
    <mergeCell ref="O17:U17"/>
    <mergeCell ref="O1:P1"/>
    <mergeCell ref="Q1:U1"/>
    <mergeCell ref="O2:P2"/>
    <mergeCell ref="Q2:U2"/>
    <mergeCell ref="O3:P3"/>
    <mergeCell ref="Q3:U3"/>
    <mergeCell ref="O4:U4"/>
    <mergeCell ref="O7:U7"/>
    <mergeCell ref="O12:U12"/>
    <mergeCell ref="O13:P13"/>
    <mergeCell ref="Q13:U13"/>
    <mergeCell ref="O14:Q14"/>
    <mergeCell ref="O15:Q15"/>
    <mergeCell ref="P16:U16"/>
    <mergeCell ref="O37:P37"/>
    <mergeCell ref="Q37:U37"/>
    <mergeCell ref="O38:Q38"/>
    <mergeCell ref="O23:P23"/>
    <mergeCell ref="Q23:U23"/>
    <mergeCell ref="O24:Q24"/>
    <mergeCell ref="O25:Q25"/>
    <mergeCell ref="P26:U26"/>
    <mergeCell ref="O27:U27"/>
    <mergeCell ref="O33:Q33"/>
    <mergeCell ref="O31:P31"/>
    <mergeCell ref="Q31:U31"/>
    <mergeCell ref="O32:Q32"/>
  </mergeCells>
  <dataValidations count="1">
    <dataValidation type="date" allowBlank="1" showErrorMessage="1" error="Введите дату в формате дд.мм.гггг" sqref="O19:P22 H29:I36 A29:B36 A19:B22 H19:I22 O34:P36 O29:P30">
      <formula1>43466</formula1>
      <formula2>45658</formula2>
    </dataValidation>
  </dataValidations>
  <pageMargins left="0.25" right="0.25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topLeftCell="A16" zoomScale="70" zoomScaleNormal="70" workbookViewId="0">
      <selection activeCell="C16" sqref="C16:G16"/>
    </sheetView>
  </sheetViews>
  <sheetFormatPr defaultColWidth="8.85546875" defaultRowHeight="14.25" x14ac:dyDescent="0.2"/>
  <cols>
    <col min="1" max="1" width="16.7109375" style="1" customWidth="1"/>
    <col min="2" max="2" width="18.28515625" style="1" customWidth="1"/>
    <col min="3" max="3" width="38.85546875" style="1" customWidth="1"/>
    <col min="4" max="4" width="20.7109375" style="1" customWidth="1"/>
    <col min="5" max="9" width="16.7109375" style="1" customWidth="1"/>
    <col min="10" max="10" width="33" style="1" customWidth="1"/>
    <col min="11" max="11" width="20.7109375" style="1" customWidth="1"/>
    <col min="12" max="14" width="16.7109375" style="1" customWidth="1"/>
    <col min="15" max="16384" width="8.85546875" style="2"/>
  </cols>
  <sheetData>
    <row r="1" spans="1:14" ht="24.75" customHeight="1" x14ac:dyDescent="0.2">
      <c r="A1" s="79" t="s">
        <v>11</v>
      </c>
      <c r="B1" s="79"/>
      <c r="C1" s="87" t="s">
        <v>35</v>
      </c>
      <c r="D1" s="87"/>
      <c r="E1" s="87"/>
      <c r="F1" s="87"/>
      <c r="G1" s="87"/>
      <c r="H1" s="79" t="s">
        <v>11</v>
      </c>
      <c r="I1" s="79"/>
      <c r="J1" s="87" t="s">
        <v>35</v>
      </c>
      <c r="K1" s="87"/>
      <c r="L1" s="87"/>
      <c r="M1" s="87"/>
      <c r="N1" s="87"/>
    </row>
    <row r="2" spans="1:14" ht="24" customHeight="1" x14ac:dyDescent="0.2">
      <c r="A2" s="79" t="s">
        <v>10</v>
      </c>
      <c r="B2" s="79"/>
      <c r="C2" s="88" t="str">
        <f>'Команда проекта'!B8</f>
        <v>Емельяновский район</v>
      </c>
      <c r="D2" s="88"/>
      <c r="E2" s="88"/>
      <c r="F2" s="88"/>
      <c r="G2" s="88"/>
      <c r="H2" s="79" t="s">
        <v>10</v>
      </c>
      <c r="I2" s="79"/>
      <c r="J2" s="88" t="str">
        <f>'Команда проекта'!B8</f>
        <v>Емельяновский район</v>
      </c>
      <c r="K2" s="88"/>
      <c r="L2" s="88"/>
      <c r="M2" s="88"/>
      <c r="N2" s="88"/>
    </row>
    <row r="5" spans="1:14" ht="49.5" customHeight="1" x14ac:dyDescent="0.2">
      <c r="A5" s="80" t="s">
        <v>7</v>
      </c>
      <c r="B5" s="80"/>
      <c r="C5" s="81" t="s">
        <v>41</v>
      </c>
      <c r="D5" s="81"/>
      <c r="E5" s="81"/>
      <c r="F5" s="81"/>
      <c r="G5" s="81"/>
      <c r="H5" s="80" t="s">
        <v>7</v>
      </c>
      <c r="I5" s="80"/>
      <c r="J5" s="79" t="s">
        <v>36</v>
      </c>
      <c r="K5" s="79"/>
      <c r="L5" s="79"/>
      <c r="M5" s="79"/>
      <c r="N5" s="79"/>
    </row>
    <row r="6" spans="1:14" ht="30" customHeight="1" x14ac:dyDescent="0.2">
      <c r="A6" s="83" t="s">
        <v>14</v>
      </c>
      <c r="B6" s="83"/>
      <c r="C6" s="83"/>
      <c r="D6" s="83"/>
      <c r="E6" s="83"/>
      <c r="F6" s="83"/>
      <c r="G6" s="83"/>
      <c r="H6" s="83" t="s">
        <v>14</v>
      </c>
      <c r="I6" s="83"/>
      <c r="J6" s="83"/>
      <c r="K6" s="83"/>
      <c r="L6" s="83"/>
      <c r="M6" s="83"/>
      <c r="N6" s="83"/>
    </row>
    <row r="7" spans="1:14" s="11" customFormat="1" ht="30" customHeight="1" x14ac:dyDescent="0.25">
      <c r="A7" s="6" t="s">
        <v>13</v>
      </c>
      <c r="B7" s="6">
        <v>2019</v>
      </c>
      <c r="C7" s="6">
        <v>2020</v>
      </c>
      <c r="D7" s="6">
        <v>2021</v>
      </c>
      <c r="E7" s="6">
        <v>2022</v>
      </c>
      <c r="F7" s="6">
        <v>2023</v>
      </c>
      <c r="G7" s="6">
        <v>2024</v>
      </c>
      <c r="H7" s="6" t="s">
        <v>13</v>
      </c>
      <c r="I7" s="6">
        <v>2019</v>
      </c>
      <c r="J7" s="6">
        <v>2020</v>
      </c>
      <c r="K7" s="6">
        <v>2021</v>
      </c>
      <c r="L7" s="6">
        <v>2022</v>
      </c>
      <c r="M7" s="6">
        <v>2023</v>
      </c>
      <c r="N7" s="6">
        <v>2024</v>
      </c>
    </row>
    <row r="8" spans="1:14" ht="30" customHeight="1" x14ac:dyDescent="0.2">
      <c r="A8" s="12">
        <v>10</v>
      </c>
      <c r="B8" s="12">
        <v>0</v>
      </c>
      <c r="C8" s="12">
        <v>10</v>
      </c>
      <c r="D8" s="12">
        <v>20</v>
      </c>
      <c r="E8" s="12">
        <v>30</v>
      </c>
      <c r="F8" s="12">
        <v>40</v>
      </c>
      <c r="G8" s="12">
        <v>50</v>
      </c>
      <c r="H8" s="12">
        <v>0</v>
      </c>
      <c r="I8" s="12">
        <v>0</v>
      </c>
      <c r="J8" s="12">
        <v>0.5</v>
      </c>
      <c r="K8" s="12">
        <v>1</v>
      </c>
      <c r="L8" s="12">
        <v>5</v>
      </c>
      <c r="M8" s="12">
        <v>7</v>
      </c>
      <c r="N8" s="12">
        <v>10</v>
      </c>
    </row>
    <row r="9" spans="1:14" ht="30" customHeight="1" x14ac:dyDescent="0.2">
      <c r="A9" s="82" t="s">
        <v>12</v>
      </c>
      <c r="B9" s="82"/>
      <c r="C9" s="82"/>
      <c r="D9" s="82"/>
      <c r="E9" s="82"/>
      <c r="F9" s="82"/>
      <c r="G9" s="82"/>
      <c r="H9" s="82" t="s">
        <v>12</v>
      </c>
      <c r="I9" s="82"/>
      <c r="J9" s="82"/>
      <c r="K9" s="82"/>
      <c r="L9" s="82"/>
      <c r="M9" s="82"/>
      <c r="N9" s="82"/>
    </row>
    <row r="10" spans="1:14" ht="30" customHeight="1" x14ac:dyDescent="0.2">
      <c r="A10" s="6" t="s">
        <v>13</v>
      </c>
      <c r="B10" s="6">
        <v>2019</v>
      </c>
      <c r="C10" s="6">
        <v>2020</v>
      </c>
      <c r="D10" s="6">
        <v>2021</v>
      </c>
      <c r="E10" s="6">
        <v>2022</v>
      </c>
      <c r="F10" s="6">
        <v>2023</v>
      </c>
      <c r="G10" s="6">
        <v>2024</v>
      </c>
      <c r="H10" s="6" t="s">
        <v>13</v>
      </c>
      <c r="I10" s="6">
        <v>2019</v>
      </c>
      <c r="J10" s="6">
        <v>2020</v>
      </c>
      <c r="K10" s="6">
        <v>2021</v>
      </c>
      <c r="L10" s="6">
        <v>2022</v>
      </c>
      <c r="M10" s="6">
        <v>2023</v>
      </c>
      <c r="N10" s="6">
        <v>2024</v>
      </c>
    </row>
    <row r="11" spans="1:14" ht="30" customHeight="1" x14ac:dyDescent="0.2">
      <c r="A11" s="12">
        <v>0</v>
      </c>
      <c r="B11" s="12">
        <v>0</v>
      </c>
      <c r="C11" s="12">
        <v>10</v>
      </c>
      <c r="D11" s="12">
        <v>20</v>
      </c>
      <c r="E11" s="12">
        <v>30</v>
      </c>
      <c r="F11" s="12">
        <v>40</v>
      </c>
      <c r="G11" s="12">
        <v>50</v>
      </c>
      <c r="H11" s="12">
        <v>0</v>
      </c>
      <c r="I11" s="12">
        <v>0</v>
      </c>
      <c r="J11" s="12">
        <v>0.5</v>
      </c>
      <c r="K11" s="12">
        <v>1</v>
      </c>
      <c r="L11" s="12">
        <v>5</v>
      </c>
      <c r="M11" s="12">
        <v>7</v>
      </c>
      <c r="N11" s="12">
        <v>10</v>
      </c>
    </row>
    <row r="15" spans="1:14" ht="28.9" customHeight="1" x14ac:dyDescent="0.2">
      <c r="A15" s="86" t="s">
        <v>15</v>
      </c>
      <c r="B15" s="86"/>
      <c r="C15" s="86"/>
      <c r="D15" s="86"/>
      <c r="E15" s="86"/>
      <c r="F15" s="86"/>
      <c r="G15" s="86"/>
      <c r="H15" s="86" t="s">
        <v>15</v>
      </c>
      <c r="I15" s="86"/>
      <c r="J15" s="86"/>
      <c r="K15" s="86"/>
      <c r="L15" s="86"/>
      <c r="M15" s="86"/>
      <c r="N15" s="86"/>
    </row>
    <row r="16" spans="1:14" ht="90.6" customHeight="1" thickBot="1" x14ac:dyDescent="0.25">
      <c r="A16" s="79" t="s">
        <v>7</v>
      </c>
      <c r="B16" s="79"/>
      <c r="C16" s="79" t="str">
        <f>C5</f>
        <v>Доля учителей общеобразовательных организаций, вовлеченных в национальную систему профессионального роста педагогических работников, процент</v>
      </c>
      <c r="D16" s="79"/>
      <c r="E16" s="79"/>
      <c r="F16" s="79"/>
      <c r="G16" s="79"/>
      <c r="H16" s="79" t="s">
        <v>7</v>
      </c>
      <c r="I16" s="79"/>
      <c r="J16" s="79" t="str">
        <f>J5</f>
        <v>Доля педагогических работников, прошедших добровольную независимую оценку квалификации, процент</v>
      </c>
      <c r="K16" s="79"/>
      <c r="L16" s="79"/>
      <c r="M16" s="79"/>
      <c r="N16" s="79"/>
    </row>
    <row r="17" spans="1:14" ht="27" customHeight="1" thickBot="1" x14ac:dyDescent="0.25">
      <c r="A17" s="79" t="s">
        <v>8</v>
      </c>
      <c r="B17" s="79"/>
      <c r="C17" s="79"/>
      <c r="D17" s="4">
        <f>A8</f>
        <v>10</v>
      </c>
      <c r="H17" s="79" t="s">
        <v>8</v>
      </c>
      <c r="I17" s="79"/>
      <c r="J17" s="79"/>
      <c r="K17" s="4">
        <f>H8</f>
        <v>0</v>
      </c>
    </row>
    <row r="18" spans="1:14" ht="27" customHeight="1" thickBot="1" x14ac:dyDescent="0.25">
      <c r="A18" s="79" t="s">
        <v>9</v>
      </c>
      <c r="B18" s="79"/>
      <c r="C18" s="79"/>
      <c r="D18" s="4">
        <v>0</v>
      </c>
      <c r="H18" s="79" t="s">
        <v>9</v>
      </c>
      <c r="I18" s="79"/>
      <c r="J18" s="79"/>
      <c r="K18" s="4">
        <v>0</v>
      </c>
    </row>
    <row r="19" spans="1:14" ht="29.45" customHeight="1" x14ac:dyDescent="0.2">
      <c r="A19" s="7">
        <v>2019</v>
      </c>
      <c r="B19" s="85" t="str">
        <f>"ДОРОЖНАЯ КАРТА НА "&amp;A19&amp;" ГОД"</f>
        <v>ДОРОЖНАЯ КАРТА НА 2019 ГОД</v>
      </c>
      <c r="C19" s="85"/>
      <c r="D19" s="85"/>
      <c r="E19" s="85"/>
      <c r="F19" s="85"/>
      <c r="G19" s="85"/>
      <c r="H19" s="7">
        <v>2019</v>
      </c>
      <c r="I19" s="85" t="str">
        <f>"ДОРОЖНАЯ КАРТА НА "&amp;H19&amp;" ГОД"</f>
        <v>ДОРОЖНАЯ КАРТА НА 2019 ГОД</v>
      </c>
      <c r="J19" s="85"/>
      <c r="K19" s="85"/>
      <c r="L19" s="85"/>
      <c r="M19" s="85"/>
      <c r="N19" s="85"/>
    </row>
    <row r="20" spans="1:14" ht="24.6" customHeight="1" x14ac:dyDescent="0.2">
      <c r="A20" s="84" t="str">
        <f>"Мероприятия, влияющие на изменение показателя в "&amp;A19&amp;" году"</f>
        <v>Мероприятия, влияющие на изменение показателя в 2019 году</v>
      </c>
      <c r="B20" s="84"/>
      <c r="C20" s="84"/>
      <c r="D20" s="84"/>
      <c r="E20" s="84"/>
      <c r="F20" s="84"/>
      <c r="G20" s="84"/>
      <c r="H20" s="84" t="str">
        <f>"Мероприятия, влияющие на изменение показателя в "&amp;H19&amp;" году"</f>
        <v>Мероприятия, влияющие на изменение показателя в 2019 году</v>
      </c>
      <c r="I20" s="84"/>
      <c r="J20" s="84"/>
      <c r="K20" s="84"/>
      <c r="L20" s="84"/>
      <c r="M20" s="84"/>
      <c r="N20" s="84"/>
    </row>
    <row r="21" spans="1:14" ht="28.5" x14ac:dyDescent="0.2">
      <c r="A21" s="3" t="s">
        <v>0</v>
      </c>
      <c r="B21" s="3" t="s">
        <v>1</v>
      </c>
      <c r="C21" s="3" t="s">
        <v>2</v>
      </c>
      <c r="D21" s="3" t="s">
        <v>6</v>
      </c>
      <c r="E21" s="3" t="s">
        <v>3</v>
      </c>
      <c r="F21" s="3" t="s">
        <v>4</v>
      </c>
      <c r="G21" s="3" t="s">
        <v>5</v>
      </c>
      <c r="H21" s="3" t="s">
        <v>0</v>
      </c>
      <c r="I21" s="3" t="s">
        <v>1</v>
      </c>
      <c r="J21" s="3" t="s">
        <v>2</v>
      </c>
      <c r="K21" s="3" t="s">
        <v>6</v>
      </c>
      <c r="L21" s="3" t="s">
        <v>3</v>
      </c>
      <c r="M21" s="3" t="s">
        <v>4</v>
      </c>
      <c r="N21" s="3" t="s">
        <v>5</v>
      </c>
    </row>
    <row r="22" spans="1:14" ht="89.25" customHeight="1" x14ac:dyDescent="0.2">
      <c r="A22" s="15" t="s">
        <v>97</v>
      </c>
      <c r="B22" s="16" t="s">
        <v>98</v>
      </c>
      <c r="C22" s="32" t="s">
        <v>111</v>
      </c>
      <c r="D22" s="16" t="s">
        <v>112</v>
      </c>
      <c r="E22" s="3"/>
      <c r="F22" s="3"/>
      <c r="G22" s="3"/>
      <c r="H22" s="36" t="s">
        <v>98</v>
      </c>
      <c r="I22" s="36" t="s">
        <v>94</v>
      </c>
      <c r="J22" s="33" t="s">
        <v>128</v>
      </c>
      <c r="K22" s="33" t="s">
        <v>131</v>
      </c>
      <c r="L22" s="3"/>
      <c r="M22" s="3"/>
      <c r="N22" s="3"/>
    </row>
    <row r="23" spans="1:14" ht="48.75" customHeight="1" x14ac:dyDescent="0.2">
      <c r="A23" s="33" t="s">
        <v>98</v>
      </c>
      <c r="B23" s="34" t="s">
        <v>94</v>
      </c>
      <c r="C23" s="32" t="s">
        <v>113</v>
      </c>
      <c r="D23" s="33" t="s">
        <v>112</v>
      </c>
      <c r="E23" s="3"/>
      <c r="F23" s="3"/>
      <c r="G23" s="3"/>
      <c r="H23" s="36" t="s">
        <v>94</v>
      </c>
      <c r="I23" s="36" t="s">
        <v>88</v>
      </c>
      <c r="J23" s="42" t="s">
        <v>129</v>
      </c>
      <c r="K23" s="39" t="s">
        <v>131</v>
      </c>
      <c r="L23" s="3"/>
      <c r="M23" s="3"/>
      <c r="N23" s="3"/>
    </row>
    <row r="24" spans="1:14" ht="46.5" customHeight="1" x14ac:dyDescent="0.2">
      <c r="A24" s="16" t="s">
        <v>94</v>
      </c>
      <c r="B24" s="16" t="s">
        <v>94</v>
      </c>
      <c r="C24" s="32" t="s">
        <v>114</v>
      </c>
      <c r="D24" s="33" t="s">
        <v>115</v>
      </c>
      <c r="E24" s="3"/>
      <c r="F24" s="3"/>
      <c r="G24" s="3"/>
      <c r="H24" s="38" t="s">
        <v>94</v>
      </c>
      <c r="I24" s="38" t="s">
        <v>88</v>
      </c>
      <c r="J24" s="43" t="s">
        <v>130</v>
      </c>
      <c r="K24" s="3" t="s">
        <v>131</v>
      </c>
      <c r="L24" s="3"/>
      <c r="M24" s="3"/>
      <c r="N24" s="3"/>
    </row>
    <row r="25" spans="1:14" ht="72.75" customHeight="1" x14ac:dyDescent="0.2">
      <c r="A25" s="16" t="s">
        <v>94</v>
      </c>
      <c r="B25" s="16" t="s">
        <v>94</v>
      </c>
      <c r="C25" s="32" t="s">
        <v>116</v>
      </c>
      <c r="D25" s="16" t="s">
        <v>110</v>
      </c>
      <c r="E25" s="3"/>
      <c r="F25" s="3"/>
      <c r="G25" s="3"/>
      <c r="H25" s="14"/>
      <c r="I25" s="14"/>
      <c r="J25" s="3"/>
      <c r="K25" s="3"/>
      <c r="L25" s="3"/>
      <c r="M25" s="3"/>
      <c r="N25" s="3"/>
    </row>
    <row r="26" spans="1:14" ht="57" x14ac:dyDescent="0.2">
      <c r="A26" s="16" t="s">
        <v>101</v>
      </c>
      <c r="B26" s="16" t="s">
        <v>88</v>
      </c>
      <c r="C26" s="32" t="s">
        <v>117</v>
      </c>
      <c r="D26" s="33" t="s">
        <v>112</v>
      </c>
      <c r="E26" s="3"/>
      <c r="F26" s="3"/>
      <c r="G26" s="3"/>
      <c r="H26" s="14"/>
      <c r="I26" s="14"/>
      <c r="J26" s="3"/>
      <c r="K26" s="3"/>
      <c r="L26" s="3"/>
      <c r="M26" s="3"/>
      <c r="N26" s="3"/>
    </row>
    <row r="27" spans="1:14" ht="42.75" x14ac:dyDescent="0.2">
      <c r="A27" s="16" t="s">
        <v>98</v>
      </c>
      <c r="B27" s="16" t="s">
        <v>88</v>
      </c>
      <c r="C27" s="35" t="s">
        <v>118</v>
      </c>
      <c r="D27" s="33" t="s">
        <v>119</v>
      </c>
      <c r="E27" s="3"/>
      <c r="F27" s="3"/>
      <c r="G27" s="3"/>
      <c r="H27" s="14"/>
      <c r="I27" s="14"/>
      <c r="J27" s="3"/>
      <c r="K27" s="3"/>
      <c r="L27" s="3"/>
      <c r="M27" s="3"/>
      <c r="N27" s="3"/>
    </row>
    <row r="28" spans="1:14" ht="41.25" customHeight="1" thickBot="1" x14ac:dyDescent="0.25">
      <c r="A28" s="79" t="s">
        <v>7</v>
      </c>
      <c r="B28" s="79"/>
      <c r="C28" s="79" t="str">
        <f>C16</f>
        <v>Доля учителей общеобразовательных организаций, вовлеченных в национальную систему профессионального роста педагогических работников, процент</v>
      </c>
      <c r="D28" s="79"/>
      <c r="E28" s="79"/>
      <c r="F28" s="79"/>
      <c r="G28" s="79"/>
      <c r="H28" s="79" t="s">
        <v>7</v>
      </c>
      <c r="I28" s="79"/>
      <c r="J28" s="79" t="str">
        <f>J16</f>
        <v>Доля педагогических работников, прошедших добровольную независимую оценку квалификации, процент</v>
      </c>
      <c r="K28" s="79"/>
      <c r="L28" s="79"/>
      <c r="M28" s="79"/>
      <c r="N28" s="79"/>
    </row>
    <row r="29" spans="1:14" ht="17.25" customHeight="1" thickBot="1" x14ac:dyDescent="0.25">
      <c r="A29" s="79" t="str">
        <f>"Значение регионального проекта на конец "&amp;A19&amp;" года (справочно)"</f>
        <v>Значение регионального проекта на конец 2019 года (справочно)</v>
      </c>
      <c r="B29" s="79"/>
      <c r="C29" s="79"/>
      <c r="D29" s="4">
        <f>B8</f>
        <v>0</v>
      </c>
      <c r="H29" s="79" t="str">
        <f>"Значение регионального проекта на конец "&amp;H19&amp;" года (справочно)"</f>
        <v>Значение регионального проекта на конец 2019 года (справочно)</v>
      </c>
      <c r="I29" s="79"/>
      <c r="J29" s="79"/>
      <c r="K29" s="4">
        <f>I8</f>
        <v>0</v>
      </c>
    </row>
    <row r="30" spans="1:14" ht="18" customHeight="1" thickBot="1" x14ac:dyDescent="0.25">
      <c r="A30" s="79" t="str">
        <f>"Значение по муниципалитету на конец "&amp;A19&amp;" года"</f>
        <v>Значение по муниципалитету на конец 2019 года</v>
      </c>
      <c r="B30" s="79"/>
      <c r="C30" s="79"/>
      <c r="D30" s="4">
        <f>B11</f>
        <v>0</v>
      </c>
      <c r="H30" s="79" t="str">
        <f>"Значение по муниципалитету на конец "&amp;H19&amp;" года"</f>
        <v>Значение по муниципалитету на конец 2019 года</v>
      </c>
      <c r="I30" s="79"/>
      <c r="J30" s="79"/>
      <c r="K30" s="4">
        <f>I11</f>
        <v>0</v>
      </c>
    </row>
    <row r="31" spans="1:14" ht="29.45" customHeight="1" x14ac:dyDescent="0.2">
      <c r="A31" s="7">
        <v>2020</v>
      </c>
      <c r="B31" s="85" t="str">
        <f>"ДОРОЖНАЯ КАРТА НА "&amp;A31&amp;" ГОД"</f>
        <v>ДОРОЖНАЯ КАРТА НА 2020 ГОД</v>
      </c>
      <c r="C31" s="85"/>
      <c r="D31" s="85"/>
      <c r="E31" s="85"/>
      <c r="F31" s="85"/>
      <c r="G31" s="85"/>
      <c r="H31" s="7">
        <v>2020</v>
      </c>
      <c r="I31" s="85" t="str">
        <f>"ДОРОЖНАЯ КАРТА НА "&amp;H31&amp;" ГОД"</f>
        <v>ДОРОЖНАЯ КАРТА НА 2020 ГОД</v>
      </c>
      <c r="J31" s="85"/>
      <c r="K31" s="85"/>
      <c r="L31" s="85"/>
      <c r="M31" s="85"/>
      <c r="N31" s="85"/>
    </row>
    <row r="32" spans="1:14" ht="24.6" customHeight="1" x14ac:dyDescent="0.2">
      <c r="A32" s="84" t="str">
        <f>"Мероприятия, влияющие на изменение показателя в "&amp;A31&amp;" году"</f>
        <v>Мероприятия, влияющие на изменение показателя в 2020 году</v>
      </c>
      <c r="B32" s="84"/>
      <c r="C32" s="84"/>
      <c r="D32" s="84"/>
      <c r="E32" s="84"/>
      <c r="F32" s="84"/>
      <c r="G32" s="84"/>
      <c r="H32" s="84" t="str">
        <f>"Мероприятия, влияющие на изменение показателя в "&amp;H31&amp;" году"</f>
        <v>Мероприятия, влияющие на изменение показателя в 2020 году</v>
      </c>
      <c r="I32" s="84"/>
      <c r="J32" s="84"/>
      <c r="K32" s="84"/>
      <c r="L32" s="84"/>
      <c r="M32" s="84"/>
      <c r="N32" s="84"/>
    </row>
    <row r="33" spans="1:14" ht="28.5" x14ac:dyDescent="0.2">
      <c r="A33" s="3" t="s">
        <v>0</v>
      </c>
      <c r="B33" s="3" t="s">
        <v>1</v>
      </c>
      <c r="C33" s="3" t="s">
        <v>2</v>
      </c>
      <c r="D33" s="3" t="s">
        <v>6</v>
      </c>
      <c r="E33" s="3" t="s">
        <v>3</v>
      </c>
      <c r="F33" s="3" t="s">
        <v>4</v>
      </c>
      <c r="G33" s="3" t="s">
        <v>5</v>
      </c>
      <c r="H33" s="3" t="s">
        <v>0</v>
      </c>
      <c r="I33" s="3" t="s">
        <v>1</v>
      </c>
      <c r="J33" s="3" t="s">
        <v>2</v>
      </c>
      <c r="K33" s="3" t="s">
        <v>6</v>
      </c>
      <c r="L33" s="3" t="s">
        <v>3</v>
      </c>
      <c r="M33" s="3" t="s">
        <v>4</v>
      </c>
      <c r="N33" s="3" t="s">
        <v>5</v>
      </c>
    </row>
    <row r="34" spans="1:14" ht="58.5" customHeight="1" x14ac:dyDescent="0.2">
      <c r="A34" s="15" t="s">
        <v>107</v>
      </c>
      <c r="B34" s="34" t="s">
        <v>88</v>
      </c>
      <c r="C34" s="35" t="s">
        <v>120</v>
      </c>
      <c r="D34" s="33" t="s">
        <v>112</v>
      </c>
      <c r="E34" s="3"/>
      <c r="F34" s="3"/>
      <c r="G34" s="3"/>
      <c r="H34" s="36" t="s">
        <v>87</v>
      </c>
      <c r="I34" s="36" t="s">
        <v>88</v>
      </c>
      <c r="J34" s="37" t="s">
        <v>129</v>
      </c>
      <c r="K34" s="39" t="s">
        <v>131</v>
      </c>
      <c r="L34" s="3"/>
      <c r="M34" s="3"/>
      <c r="N34" s="3"/>
    </row>
    <row r="35" spans="1:14" ht="49.5" customHeight="1" x14ac:dyDescent="0.2">
      <c r="A35" s="33" t="s">
        <v>107</v>
      </c>
      <c r="B35" s="34" t="s">
        <v>88</v>
      </c>
      <c r="C35" s="32" t="s">
        <v>117</v>
      </c>
      <c r="D35" s="33" t="s">
        <v>112</v>
      </c>
      <c r="E35" s="3"/>
      <c r="F35" s="3"/>
      <c r="G35" s="3"/>
      <c r="H35" s="38" t="s">
        <v>92</v>
      </c>
      <c r="I35" s="38" t="s">
        <v>88</v>
      </c>
      <c r="J35" s="3" t="s">
        <v>130</v>
      </c>
      <c r="K35" s="3" t="s">
        <v>131</v>
      </c>
      <c r="L35" s="3"/>
      <c r="M35" s="3"/>
      <c r="N35" s="3"/>
    </row>
    <row r="36" spans="1:14" ht="60" customHeight="1" x14ac:dyDescent="0.2">
      <c r="A36" s="33" t="s">
        <v>98</v>
      </c>
      <c r="B36" s="34" t="s">
        <v>94</v>
      </c>
      <c r="C36" s="32" t="s">
        <v>122</v>
      </c>
      <c r="D36" s="33" t="s">
        <v>112</v>
      </c>
      <c r="E36" s="3"/>
      <c r="F36" s="3"/>
      <c r="G36" s="3"/>
      <c r="H36" s="14"/>
      <c r="I36" s="14"/>
      <c r="J36" s="3"/>
      <c r="K36" s="3"/>
      <c r="L36" s="3"/>
      <c r="M36" s="3"/>
      <c r="N36" s="3"/>
    </row>
    <row r="37" spans="1:14" ht="58.5" customHeight="1" x14ac:dyDescent="0.2">
      <c r="A37" s="16" t="s">
        <v>94</v>
      </c>
      <c r="B37" s="16" t="s">
        <v>94</v>
      </c>
      <c r="C37" s="32" t="s">
        <v>123</v>
      </c>
      <c r="D37" s="33" t="s">
        <v>115</v>
      </c>
      <c r="E37" s="3"/>
      <c r="F37" s="3"/>
      <c r="G37" s="3"/>
      <c r="H37" s="14"/>
      <c r="I37" s="14"/>
      <c r="J37" s="3"/>
      <c r="K37" s="3"/>
      <c r="L37" s="3"/>
      <c r="M37" s="3"/>
      <c r="N37" s="3"/>
    </row>
    <row r="38" spans="1:14" ht="75" customHeight="1" x14ac:dyDescent="0.2">
      <c r="A38" s="16" t="s">
        <v>93</v>
      </c>
      <c r="B38" s="16" t="s">
        <v>91</v>
      </c>
      <c r="C38" s="32" t="s">
        <v>121</v>
      </c>
      <c r="D38" s="33" t="s">
        <v>119</v>
      </c>
      <c r="E38" s="3"/>
      <c r="F38" s="3"/>
      <c r="G38" s="3"/>
      <c r="H38" s="14"/>
      <c r="I38" s="14"/>
      <c r="J38" s="3"/>
      <c r="K38" s="3"/>
      <c r="L38" s="3"/>
      <c r="M38" s="3"/>
      <c r="N38" s="3"/>
    </row>
    <row r="39" spans="1:14" ht="33" customHeight="1" x14ac:dyDescent="0.2">
      <c r="A39" s="16" t="s">
        <v>87</v>
      </c>
      <c r="B39" s="16" t="s">
        <v>88</v>
      </c>
      <c r="C39" s="35" t="s">
        <v>118</v>
      </c>
      <c r="D39" s="33" t="s">
        <v>119</v>
      </c>
      <c r="E39" s="3"/>
      <c r="F39" s="3"/>
      <c r="G39" s="3"/>
      <c r="H39" s="14"/>
      <c r="I39" s="14"/>
      <c r="J39" s="3"/>
      <c r="K39" s="3"/>
      <c r="L39" s="3"/>
      <c r="M39" s="3"/>
      <c r="N39" s="3"/>
    </row>
    <row r="40" spans="1:14" ht="51" customHeight="1" thickBot="1" x14ac:dyDescent="0.25">
      <c r="A40" s="79" t="s">
        <v>7</v>
      </c>
      <c r="B40" s="79"/>
      <c r="C40" s="79" t="str">
        <f>C28</f>
        <v>Доля учителей общеобразовательных организаций, вовлеченных в национальную систему профессионального роста педагогических работников, процент</v>
      </c>
      <c r="D40" s="79"/>
      <c r="E40" s="79"/>
      <c r="F40" s="79"/>
      <c r="G40" s="79"/>
      <c r="H40" s="79" t="s">
        <v>7</v>
      </c>
      <c r="I40" s="79"/>
      <c r="J40" s="79" t="str">
        <f>J28</f>
        <v>Доля педагогических работников, прошедших добровольную независимую оценку квалификации, процент</v>
      </c>
      <c r="K40" s="79"/>
      <c r="L40" s="79"/>
      <c r="M40" s="79"/>
      <c r="N40" s="79"/>
    </row>
    <row r="41" spans="1:14" ht="27" customHeight="1" thickBot="1" x14ac:dyDescent="0.25">
      <c r="A41" s="79" t="str">
        <f>"Значение регионального проекта на конец "&amp;A31&amp;" года (справочно)"</f>
        <v>Значение регионального проекта на конец 2020 года (справочно)</v>
      </c>
      <c r="B41" s="79"/>
      <c r="C41" s="79"/>
      <c r="D41" s="4">
        <f>C8</f>
        <v>10</v>
      </c>
      <c r="H41" s="79" t="str">
        <f>"Значение регионального проекта на конец "&amp;H31&amp;" года (справочно)"</f>
        <v>Значение регионального проекта на конец 2020 года (справочно)</v>
      </c>
      <c r="I41" s="79"/>
      <c r="J41" s="79"/>
      <c r="K41" s="4">
        <f>J8</f>
        <v>0.5</v>
      </c>
    </row>
    <row r="42" spans="1:14" ht="27" customHeight="1" thickBot="1" x14ac:dyDescent="0.25">
      <c r="A42" s="79" t="str">
        <f>"Значение по муниципалитету на конец "&amp;A31&amp;" года"</f>
        <v>Значение по муниципалитету на конец 2020 года</v>
      </c>
      <c r="B42" s="79"/>
      <c r="C42" s="79"/>
      <c r="D42" s="4">
        <f>C11</f>
        <v>10</v>
      </c>
      <c r="H42" s="79" t="str">
        <f>"Значение по муниципалитету на конец "&amp;H31&amp;" года"</f>
        <v>Значение по муниципалитету на конец 2020 года</v>
      </c>
      <c r="I42" s="79"/>
      <c r="J42" s="79"/>
      <c r="K42" s="4">
        <f>J11</f>
        <v>0.5</v>
      </c>
    </row>
  </sheetData>
  <mergeCells count="50">
    <mergeCell ref="A5:B5"/>
    <mergeCell ref="C5:G5"/>
    <mergeCell ref="A6:G6"/>
    <mergeCell ref="A1:B1"/>
    <mergeCell ref="C1:G1"/>
    <mergeCell ref="A2:B2"/>
    <mergeCell ref="C2:G2"/>
    <mergeCell ref="A17:C17"/>
    <mergeCell ref="A18:C18"/>
    <mergeCell ref="B19:G19"/>
    <mergeCell ref="A9:G9"/>
    <mergeCell ref="A15:G15"/>
    <mergeCell ref="A16:B16"/>
    <mergeCell ref="C16:G16"/>
    <mergeCell ref="A29:C29"/>
    <mergeCell ref="A30:C30"/>
    <mergeCell ref="B31:G31"/>
    <mergeCell ref="A20:G20"/>
    <mergeCell ref="A28:B28"/>
    <mergeCell ref="C28:G28"/>
    <mergeCell ref="A41:C41"/>
    <mergeCell ref="A42:C42"/>
    <mergeCell ref="A32:G32"/>
    <mergeCell ref="A40:B40"/>
    <mergeCell ref="C40:G40"/>
    <mergeCell ref="H1:I1"/>
    <mergeCell ref="J1:N1"/>
    <mergeCell ref="H2:I2"/>
    <mergeCell ref="J2:N2"/>
    <mergeCell ref="H5:I5"/>
    <mergeCell ref="J5:N5"/>
    <mergeCell ref="H6:N6"/>
    <mergeCell ref="H9:N9"/>
    <mergeCell ref="H15:N15"/>
    <mergeCell ref="H16:I16"/>
    <mergeCell ref="J16:N16"/>
    <mergeCell ref="H17:J17"/>
    <mergeCell ref="H30:J30"/>
    <mergeCell ref="I31:N31"/>
    <mergeCell ref="H32:N32"/>
    <mergeCell ref="H40:I40"/>
    <mergeCell ref="J40:N40"/>
    <mergeCell ref="H42:J42"/>
    <mergeCell ref="H41:J41"/>
    <mergeCell ref="H18:J18"/>
    <mergeCell ref="I19:N19"/>
    <mergeCell ref="H20:N20"/>
    <mergeCell ref="H28:I28"/>
    <mergeCell ref="J28:N28"/>
    <mergeCell ref="H29:J29"/>
  </mergeCells>
  <dataValidations count="1">
    <dataValidation type="date" allowBlank="1" showErrorMessage="1" error="Введите дату в формате дд.мм.гггг" sqref="A22:B27 H22:I27 H34:I39 A34:B39">
      <formula1>43466</formula1>
      <formula2>45658</formula2>
    </dataValidation>
  </dataValidations>
  <pageMargins left="0.25" right="0.25" top="0.39583333333333331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Команда проекта</vt:lpstr>
      <vt:lpstr>Современная школа</vt:lpstr>
      <vt:lpstr>Успех каждого ребенка</vt:lpstr>
      <vt:lpstr>Цифровая среда</vt:lpstr>
      <vt:lpstr>Учитель будущего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 Ovchinnikov</dc:creator>
  <cp:lastModifiedBy>ПРЦ</cp:lastModifiedBy>
  <cp:lastPrinted>2019-09-24T01:54:04Z</cp:lastPrinted>
  <dcterms:created xsi:type="dcterms:W3CDTF">2019-05-16T12:33:48Z</dcterms:created>
  <dcterms:modified xsi:type="dcterms:W3CDTF">2019-09-26T05:00:56Z</dcterms:modified>
</cp:coreProperties>
</file>