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9525" tabRatio="748" firstSheet="1" activeTab="2"/>
  </bookViews>
  <sheets>
    <sheet name="Лист4" sheetId="1" state="hidden" r:id="rId1"/>
    <sheet name="ДОУ, ДО" sheetId="2" r:id="rId2"/>
    <sheet name="ОУ" sheetId="3" r:id="rId3"/>
  </sheets>
  <definedNames>
    <definedName name="_xlnm._FilterDatabase" localSheetId="1" hidden="1">'ДОУ, ДО'!$A$12:$AB$151</definedName>
    <definedName name="_xlnm._FilterDatabase" localSheetId="2" hidden="1">'ОУ'!$A$12:$N$464</definedName>
    <definedName name="_xlnm.Print_Area" localSheetId="1">'ДОУ, ДО'!$A$1:$N$125</definedName>
    <definedName name="_xlnm.Print_Area" localSheetId="2">'ОУ'!$A$1:$N$464</definedName>
  </definedNames>
  <calcPr fullCalcOnLoad="1"/>
</workbook>
</file>

<file path=xl/sharedStrings.xml><?xml version="1.0" encoding="utf-8"?>
<sst xmlns="http://schemas.openxmlformats.org/spreadsheetml/2006/main" count="2467" uniqueCount="207">
  <si>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</si>
  <si>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</si>
  <si>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</si>
  <si>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</si>
  <si>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</si>
  <si>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</si>
  <si>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</si>
  <si>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</si>
  <si>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</si>
  <si>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</si>
  <si>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>к Порядку и условиям формирования</t>
  </si>
  <si>
    <t xml:space="preserve">и финансового обеспечения 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</si>
  <si>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</si>
  <si>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</si>
  <si>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</si>
  <si>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муниципального задания в отношении</t>
  </si>
  <si>
    <t>районных муниципальных учреждений</t>
  </si>
  <si>
    <t>выполнения муниципального задания</t>
  </si>
  <si>
    <t>Сводный отчет о фактическом исполнении муниципальных заданий районными муниципальными учреждениями в отчетном финансовом году</t>
  </si>
  <si>
    <t>Значение утвержденное в муниципальном задании на отчетный финансовый год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</si>
  <si>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</si>
  <si>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Оценка выполнения районными муниципальными учреждениями муниципального задания по каждому показателю</t>
  </si>
  <si>
    <t>МБДОУ Аэропортовский детский сад "Колокольчик"</t>
  </si>
  <si>
    <t>процент</t>
  </si>
  <si>
    <t xml:space="preserve">Реализация основных общеобразовательных программ дошкольного образования </t>
  </si>
  <si>
    <t>Присмотр и уход</t>
  </si>
  <si>
    <t>услуга</t>
  </si>
  <si>
    <t>показатель объема</t>
  </si>
  <si>
    <t>число обучающихся</t>
  </si>
  <si>
    <t>человек</t>
  </si>
  <si>
    <t xml:space="preserve">отсутствие обоснованных жалоб родителей обучающихся, осваивающих программу дошкольного образования, на реализацию образовательного процесса  </t>
  </si>
  <si>
    <t xml:space="preserve">доля обучающихся, освоивших основную общеобразовательную программу дошкольного образования </t>
  </si>
  <si>
    <t xml:space="preserve">отсутствие жалоб родителей на организацию работы группы полного дня </t>
  </si>
  <si>
    <t>нет</t>
  </si>
  <si>
    <t>отчетность учреждения</t>
  </si>
  <si>
    <t>Реализация основных общеобразовательных программ дошкольного образовани</t>
  </si>
  <si>
    <t>показатель качества</t>
  </si>
  <si>
    <t>МБДОУ    Мининский детский сад "Родничок"</t>
  </si>
  <si>
    <t>МБДОУ Каменноярский детский сад "Золотой ключик"</t>
  </si>
  <si>
    <t>МБДОУ Емельяновский детский сад "Радуга"</t>
  </si>
  <si>
    <t>МБОУ Тальский детский сад "Рябинушка"</t>
  </si>
  <si>
    <t>МБОУ Солонцовский детский сад "Ладушки"</t>
  </si>
  <si>
    <t xml:space="preserve">Реализация дополнительных общеобразовательных программ физкультурно-спортивной направленности
</t>
  </si>
  <si>
    <t xml:space="preserve">сохранность контингента (%);
</t>
  </si>
  <si>
    <t xml:space="preserve">отсутствие обоснованных претензий потребителей к качеству предоставляемых услуг (%)     </t>
  </si>
  <si>
    <t>МБОУ Аэропртовская СОШ</t>
  </si>
  <si>
    <t>реализация основных образовательных программ начального общего образования</t>
  </si>
  <si>
    <t>доля обучающихся, освоивших программу начального общего образования</t>
  </si>
  <si>
    <t xml:space="preserve">отсутствие обоснованных жалоб родителей обучающихся, осваивающих программу основного общего образования, на реализацию образовательного процесса  </t>
  </si>
  <si>
    <t>реализация основных образовательных программ основного общего образования</t>
  </si>
  <si>
    <t>доля обучающихся, освоивших программу основного общего образования</t>
  </si>
  <si>
    <t>МБОУ Зеледеевская  СОШ</t>
  </si>
  <si>
    <t xml:space="preserve">Показатель качества </t>
  </si>
  <si>
    <t>доля обучающихся, освоивших программу дополнительного образования</t>
  </si>
  <si>
    <t xml:space="preserve">отсутствие обоснованных претензий потребителей к качеству предоставляемых услуг </t>
  </si>
  <si>
    <t>МБОУ Еловская СОШ</t>
  </si>
  <si>
    <t>реализация основных общеобразовательных программ среднего общего образования</t>
  </si>
  <si>
    <t>доля обучающихся, освоивших программу среднего  образования</t>
  </si>
  <si>
    <t>доля обучающихся,освоивших программу среднего образования</t>
  </si>
  <si>
    <t>МБОУ Емельяновская СОШ№1</t>
  </si>
  <si>
    <t>МБОУ Сибирякская СОШ</t>
  </si>
  <si>
    <t xml:space="preserve">реализация дополнительных общеобразовательных программ </t>
  </si>
  <si>
    <t>МБОУ Шуваевская СОШ</t>
  </si>
  <si>
    <t>реализация основных общеобразовательных программ основного общего образования</t>
  </si>
  <si>
    <t>доля обучающихся, освоивших программу основного общего  образования</t>
  </si>
  <si>
    <t>доля обучающихся,освоивших программу основного общего образования</t>
  </si>
  <si>
    <t>доля обучающихся,освоивших программу  основного общего образования</t>
  </si>
  <si>
    <t>МБОУ Тальская СОШ</t>
  </si>
  <si>
    <t>МБОУ Устюжская СОШ</t>
  </si>
  <si>
    <t xml:space="preserve">показатель качества </t>
  </si>
  <si>
    <t xml:space="preserve">показатель объема </t>
  </si>
  <si>
    <t>МБОУ Каменноярская ООШ</t>
  </si>
  <si>
    <t>МБОУ Гаревская СОШ</t>
  </si>
  <si>
    <t>МБОУ Арейская СОШ</t>
  </si>
  <si>
    <t xml:space="preserve">отчетность учреждения </t>
  </si>
  <si>
    <t>МБОУ Мининская НОШ</t>
  </si>
  <si>
    <t>МБОУ Частоостровская СОШ</t>
  </si>
  <si>
    <t>МБОУ Мининская СОШ</t>
  </si>
  <si>
    <t>МБОУ Солонцовская СОШ им.генерала С.Б.Корякова</t>
  </si>
  <si>
    <t>доля обучающихся, освоивших программу  начального  общего  образования</t>
  </si>
  <si>
    <t>доля обучающихся,освоивших программу  начального общего образования</t>
  </si>
  <si>
    <t>МБОУ Дрокинская СОШ имени декабриста М.М.Спиридова</t>
  </si>
  <si>
    <t>доля обучающихся, освоивших программу  основного  общего  образования</t>
  </si>
  <si>
    <t>МБОУ  Емельяновская СОШ№3</t>
  </si>
  <si>
    <t>доля обучающихся,освоивших адаптированную программу основного начального образования</t>
  </si>
  <si>
    <t>МБОУ Стеклозаводская СОШ</t>
  </si>
  <si>
    <t>МБОУ Никольская СОШ</t>
  </si>
  <si>
    <t xml:space="preserve"> отчетность учреждения</t>
  </si>
  <si>
    <t>отсутствие жалоб родителей на организацию работы /число обучающихся</t>
  </si>
  <si>
    <t>отсутствие жалоб родителей на организацию работы группы полного дня</t>
  </si>
  <si>
    <t xml:space="preserve">число обучающихся </t>
  </si>
  <si>
    <t xml:space="preserve">Реализация основных общеобразовательных программ дошкольного образования/ОВЗ </t>
  </si>
  <si>
    <t xml:space="preserve">количество обучающихся </t>
  </si>
  <si>
    <t xml:space="preserve"> человеко/часы</t>
  </si>
  <si>
    <t>человеко/часы</t>
  </si>
  <si>
    <t>доля обучающихся, освоивших программу среднего  общего образования</t>
  </si>
  <si>
    <t xml:space="preserve">процент </t>
  </si>
  <si>
    <t xml:space="preserve">отсутствие обоснованных жалоб родителей обучающихся, осваивающих программу  начального общего образования, на реализацию образовательного процесса  </t>
  </si>
  <si>
    <t xml:space="preserve">релизация дополнительных общеобразовательных программ </t>
  </si>
  <si>
    <t>МБОУ Элитовская СОШ</t>
  </si>
  <si>
    <t>реализация дополнительных общеобразовательных программ</t>
  </si>
  <si>
    <t>доля обучающихся, освоивших программу среднего общего образования</t>
  </si>
  <si>
    <t xml:space="preserve">отсутствие обоснованных жалоб родителей обучающихся, осваивающих программу начального общего образования, на реализацию образовательного процесса  </t>
  </si>
  <si>
    <t>человеко\часы</t>
  </si>
  <si>
    <t xml:space="preserve">отсутствие обоснованных жалоб родителей обучающихся, осваивающих программу среднего образования, на реализацию образовательного процесса  </t>
  </si>
  <si>
    <t xml:space="preserve">отсутствие обоснованных жалоб родителей обучающихся, осваивающих программу среднего общего образования, на реализацию образовательного процесса  </t>
  </si>
  <si>
    <t>ИНН учреждения, оказывающего услугу (выполняющего работу)</t>
  </si>
  <si>
    <t>Причины отклонения значений от запланированных</t>
  </si>
  <si>
    <t xml:space="preserve">Присмотр и уход </t>
  </si>
  <si>
    <t xml:space="preserve">Показатель объема </t>
  </si>
  <si>
    <t>Человек</t>
  </si>
  <si>
    <t>Процент</t>
  </si>
  <si>
    <t xml:space="preserve">МБДОУ Детский сад № 4 "Тополек" п.г.т. Емельяново </t>
  </si>
  <si>
    <t>МБДОУ Элитовский детский сад "Колосок"</t>
  </si>
  <si>
    <t>МБДОУ Еловский детский сад "Малышок"</t>
  </si>
  <si>
    <t>МБДОУ Емельяновский детский сад № 5 "Солнышко"</t>
  </si>
  <si>
    <t>МБДОУ Твороговский детский сад "Росток"</t>
  </si>
  <si>
    <t>МБДОУ "Олимпик" с. Дрокино</t>
  </si>
  <si>
    <t>МБДОУ Шуваевский детский сад "Звездочка"</t>
  </si>
  <si>
    <t>МБДОУ Емельяновский детский сад № 3 п.г.т. Емельяново</t>
  </si>
  <si>
    <t>МБДОУ "Детский сад № 1" п.г.т. Емельяново</t>
  </si>
  <si>
    <t xml:space="preserve">Присмотр и уход/дети ОВЗ </t>
  </si>
  <si>
    <t xml:space="preserve">Услуга </t>
  </si>
  <si>
    <t>МБОУ ДО Детско-юношеская спортивная школа</t>
  </si>
  <si>
    <t>Человеко /часы</t>
  </si>
  <si>
    <t xml:space="preserve">реализация дополнительных общеобразовательных программ 
</t>
  </si>
  <si>
    <t>реализация основных общеобразовательных программ дошкольного образовани</t>
  </si>
  <si>
    <t>присмотр и уход</t>
  </si>
  <si>
    <t xml:space="preserve">отсутствие жалоб родителей на организацию работы группы полного дня/число обучающихся </t>
  </si>
  <si>
    <t xml:space="preserve">отсутствие жалоб родителей на организацию работы группы полного дня/количество обучающихся </t>
  </si>
  <si>
    <t>отсутствие жалоб родителей на организацию работы группы полного дня /число обучающихся</t>
  </si>
  <si>
    <t>реализация основных образовательных программ основного общего образования/АОП</t>
  </si>
  <si>
    <t>реализация основных образовательных прогрмам начального общего образования /АОП</t>
  </si>
  <si>
    <t>реализация основных образовательных программ  основного общего образования /АОП на дому</t>
  </si>
  <si>
    <t>реализация основных образовательных программ начального общего образования/АОП на дому</t>
  </si>
  <si>
    <t>реализация основных образовательных программ начального общего образования/АОП</t>
  </si>
  <si>
    <t>реализация основных образовательных программ основного общего образования/АОП на дому</t>
  </si>
  <si>
    <t>реализация основных образовательных программ начального общего образования / АОП на дому</t>
  </si>
  <si>
    <t>реализация основных программ начального общего образования /АОП</t>
  </si>
  <si>
    <t>доля обучающихся, освоивших программу основного  общего образования</t>
  </si>
  <si>
    <t>реализация основных общеобразовательных программ основного общего образования/АОП</t>
  </si>
  <si>
    <t>реализация основных образовательных прграмм начального общего образования /АОП</t>
  </si>
  <si>
    <t>доля обучающихся,освоивших программу среднего общего образования</t>
  </si>
  <si>
    <t>реализация основных образовательных программ основного  общего образования/АОП на дому</t>
  </si>
  <si>
    <t xml:space="preserve">отсутствие обоснованных жалоб родителей обучающихся, осваивающих программуначального общего образования, на реализацию образовательного процесса  </t>
  </si>
  <si>
    <t xml:space="preserve">реализация основных образовательных программ основного общего образования/АОП на дому  </t>
  </si>
  <si>
    <t>реализация основных образвоательных программ основного общего обраозвания/АОП</t>
  </si>
  <si>
    <t>реализация основных общеобразовательных программ начального общего образования/АОП</t>
  </si>
  <si>
    <t>реализация основных общеобразовательных программ начального  общего образования/АОП на дому</t>
  </si>
  <si>
    <t>реализация основных общеобразовательных программ основного   общего образования/АОП на дому</t>
  </si>
  <si>
    <t>реализация основных образовательных программ начального  общего образования/АОП</t>
  </si>
  <si>
    <t xml:space="preserve">реализация основных общеобразовательных программ основного   общего образования/АОП </t>
  </si>
  <si>
    <t>реализация основных образовательных программ основного   общего образования/АОП</t>
  </si>
  <si>
    <t>МБОУ Емельяновская СОШ № 2</t>
  </si>
  <si>
    <t xml:space="preserve">реализация основных образовательных программ основного   общего образования/АОП на дому </t>
  </si>
  <si>
    <t>реализация основных образовательных  программ начального общего образования</t>
  </si>
  <si>
    <t>реализация основных образовательных  программ начального общего образования/АОП</t>
  </si>
  <si>
    <t>реализация основных образовательных программ основного   общего образования</t>
  </si>
  <si>
    <t xml:space="preserve">отсутствие обоснованных жалоб родителей обучающихся, осваивающих программу основого общего образования, на реализацию образовательного процесса  </t>
  </si>
  <si>
    <t>реализация основных образовательных программ начального общего образования /АОП/на дому</t>
  </si>
  <si>
    <t>реализация основных образовательных программ основного общего образования /АОП/на дому</t>
  </si>
  <si>
    <t>реализация образовательных программ основного общего образования/АОП</t>
  </si>
  <si>
    <t>доля обучающихся, освоивших  адапт.программу основного  общего образования</t>
  </si>
  <si>
    <t xml:space="preserve">отсутствие обоснованных жалоб родителей обучающихся, осваивающих адапт. программу основного общего образования, на реализацию образовательного процесса  </t>
  </si>
  <si>
    <t>реализация допонительных общеобразовательных программ</t>
  </si>
  <si>
    <t xml:space="preserve">Реализация основных общеобразовательных программ дошкольного образования (1-3) </t>
  </si>
  <si>
    <t xml:space="preserve">Реализация основных общеобразовательных программ дошкольного образования(3-8) </t>
  </si>
  <si>
    <t>Реализация основных общеобразовательных программ дошкольного образовани/АОП</t>
  </si>
  <si>
    <t>Присмотр и уход/АОП</t>
  </si>
  <si>
    <t>Реализация основных общеобразовательных программ дошкольного образовани(1-3)</t>
  </si>
  <si>
    <t>Присмотр и уход(1-3)</t>
  </si>
  <si>
    <t xml:space="preserve">реализация основных образовательных программ начального общего образовнаия/АОП </t>
  </si>
  <si>
    <t>релизация основных общеобразовательных программ основного общего образования/на дому</t>
  </si>
  <si>
    <t>реализация основных образовательных программ основного   общего образования/АОП/дом</t>
  </si>
  <si>
    <t xml:space="preserve">услуга </t>
  </si>
  <si>
    <t xml:space="preserve">реализация основных образовательных программ основного   общего образования/АОП </t>
  </si>
  <si>
    <t>отчетностьь учреждения</t>
  </si>
  <si>
    <t>отчетнсоть учреждения</t>
  </si>
  <si>
    <t>выполнено</t>
  </si>
  <si>
    <t>реализация основных образовательных программ основного общего образования/АОП/на дому</t>
  </si>
  <si>
    <t xml:space="preserve">доля обучающихся, освоивших образовательную программу дошкольного образования </t>
  </si>
  <si>
    <t xml:space="preserve">МБДОУ Элитовский детский сад </t>
  </si>
  <si>
    <t>Присмотр и уход ( 1-3года)</t>
  </si>
  <si>
    <t>Реализация основных общеобразовательных программ дошкольного образвания (1-3года)</t>
  </si>
  <si>
    <t>Реализация дополнительных общеобразовательных программ физкультурно- спортивной направленности (персонифицированноефинансирование)</t>
  </si>
  <si>
    <t xml:space="preserve">Методическое обеспечение образовательной деятельности </t>
  </si>
  <si>
    <t>работа</t>
  </si>
  <si>
    <t>%</t>
  </si>
  <si>
    <t>количество мероприятий</t>
  </si>
  <si>
    <t>единицы</t>
  </si>
  <si>
    <t xml:space="preserve">реализация дополнительных общеразвивающих прграмм </t>
  </si>
  <si>
    <t>человекол/часы</t>
  </si>
  <si>
    <t xml:space="preserve">реализация основных общеобразовательных программ начального общего образования </t>
  </si>
  <si>
    <t>реализация основных образвоательных программ начального  общего обраозвания/АОП на дому</t>
  </si>
  <si>
    <t>реализация основных образовательных программ начального общего образования/АОП/дом</t>
  </si>
  <si>
    <t>число человеко/часов</t>
  </si>
  <si>
    <t>Реализация дополнительных общеразвивающих программ (ПФДОД)</t>
  </si>
  <si>
    <t>колчество человеко/часов</t>
  </si>
  <si>
    <t>прекратило деятельность, как юридическое лицо с 12.08.2022</t>
  </si>
  <si>
    <t xml:space="preserve">нет </t>
  </si>
  <si>
    <t xml:space="preserve">Реализация дополнительных общеобразовательных программ физкультурно-спортивной направленности (предпрофисиональная подготовка)
</t>
  </si>
  <si>
    <t xml:space="preserve">реализация дополнительных общеобразовательных программ  (ПФДОД)
</t>
  </si>
  <si>
    <t>реализация основных образовательных программ основного  общего образования/АОП</t>
  </si>
  <si>
    <t>релизация дополнительных общеобразовательных программ (ПФДОД)</t>
  </si>
  <si>
    <t>реализация основных образовательных программ  общего образования/АОП</t>
  </si>
  <si>
    <t>реализация допонительных общеобразовательных программ (ПФДОД</t>
  </si>
  <si>
    <t>реализация дополнительных общеобразовательных программ (ПФДОД)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</si>
</sst>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horizontal="center" vertical="center" wrapText="1"/>
    </xf>
    <xf numFmtId="0" fontId="44" fillId="13" borderId="13" xfId="0" applyFont="1" applyFill="1" applyBorder="1" applyAlignment="1">
      <alignment horizontal="center" vertical="center"/>
    </xf>
    <xf numFmtId="0" fontId="44" fillId="13" borderId="14" xfId="0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horizontal="center" vertical="center"/>
    </xf>
    <xf numFmtId="0" fontId="44" fillId="13" borderId="13" xfId="0" applyFont="1" applyFill="1" applyBorder="1" applyAlignment="1">
      <alignment horizontal="center" vertical="center" wrapText="1"/>
    </xf>
    <xf numFmtId="0" fontId="44" fillId="13" borderId="14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13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1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/>
    </xf>
    <xf numFmtId="0" fontId="44" fillId="13" borderId="13" xfId="0" applyFont="1" applyFill="1" applyBorder="1" applyAlignment="1">
      <alignment horizontal="center" vertical="top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44" fillId="1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13" borderId="13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1" fontId="44" fillId="13" borderId="12" xfId="0" applyNumberFormat="1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 wrapText="1"/>
    </xf>
    <xf numFmtId="1" fontId="44" fillId="33" borderId="12" xfId="0" applyNumberFormat="1" applyFont="1" applyFill="1" applyBorder="1" applyAlignment="1">
      <alignment horizontal="center" vertical="center"/>
    </xf>
    <xf numFmtId="1" fontId="44" fillId="13" borderId="10" xfId="0" applyNumberFormat="1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" fontId="44" fillId="33" borderId="12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4" fillId="13" borderId="12" xfId="0" applyFont="1" applyFill="1" applyBorder="1" applyAlignment="1">
      <alignment horizontal="center" vertical="center" wrapText="1"/>
    </xf>
    <xf numFmtId="1" fontId="44" fillId="33" borderId="12" xfId="0" applyNumberFormat="1" applyFont="1" applyFill="1" applyBorder="1" applyAlignment="1">
      <alignment horizontal="center" vertical="center"/>
    </xf>
    <xf numFmtId="1" fontId="44" fillId="13" borderId="12" xfId="0" applyNumberFormat="1" applyFont="1" applyFill="1" applyBorder="1" applyAlignment="1">
      <alignment horizontal="center" vertical="center"/>
    </xf>
    <xf numFmtId="1" fontId="44" fillId="13" borderId="13" xfId="0" applyNumberFormat="1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5" fillId="8" borderId="10" xfId="0" applyFont="1" applyFill="1" applyBorder="1" applyAlignment="1">
      <alignment vertical="top"/>
    </xf>
    <xf numFmtId="0" fontId="45" fillId="8" borderId="12" xfId="0" applyFont="1" applyFill="1" applyBorder="1" applyAlignment="1">
      <alignment vertical="top"/>
    </xf>
    <xf numFmtId="1" fontId="44" fillId="12" borderId="12" xfId="0" applyNumberFormat="1" applyFont="1" applyFill="1" applyBorder="1" applyAlignment="1">
      <alignment horizontal="center" vertical="center"/>
    </xf>
    <xf numFmtId="0" fontId="44" fillId="12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top" wrapText="1"/>
    </xf>
    <xf numFmtId="0" fontId="45" fillId="8" borderId="12" xfId="0" applyFont="1" applyFill="1" applyBorder="1" applyAlignment="1">
      <alignment vertical="top"/>
    </xf>
    <xf numFmtId="1" fontId="44" fillId="13" borderId="12" xfId="0" applyNumberFormat="1" applyFont="1" applyFill="1" applyBorder="1" applyAlignment="1">
      <alignment horizontal="center" vertical="center"/>
    </xf>
    <xf numFmtId="1" fontId="44" fillId="34" borderId="12" xfId="0" applyNumberFormat="1" applyFont="1" applyFill="1" applyBorder="1" applyAlignment="1">
      <alignment horizontal="center" vertical="center"/>
    </xf>
    <xf numFmtId="168" fontId="4" fillId="8" borderId="12" xfId="0" applyNumberFormat="1" applyFont="1" applyFill="1" applyBorder="1" applyAlignment="1">
      <alignment horizontal="center" vertical="center"/>
    </xf>
    <xf numFmtId="2" fontId="4" fillId="8" borderId="12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1" fontId="44" fillId="33" borderId="12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1" fontId="44" fillId="13" borderId="12" xfId="0" applyNumberFormat="1" applyFont="1" applyFill="1" applyBorder="1" applyAlignment="1">
      <alignment horizontal="center" vertical="center"/>
    </xf>
    <xf numFmtId="1" fontId="44" fillId="34" borderId="12" xfId="0" applyNumberFormat="1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horizontal="center" vertical="center"/>
    </xf>
    <xf numFmtId="0" fontId="44" fillId="13" borderId="13" xfId="0" applyFont="1" applyFill="1" applyBorder="1" applyAlignment="1">
      <alignment horizontal="center" vertical="center"/>
    </xf>
    <xf numFmtId="0" fontId="44" fillId="13" borderId="14" xfId="0" applyFont="1" applyFill="1" applyBorder="1" applyAlignment="1">
      <alignment horizontal="center" vertical="center"/>
    </xf>
    <xf numFmtId="1" fontId="44" fillId="33" borderId="12" xfId="0" applyNumberFormat="1" applyFont="1" applyFill="1" applyBorder="1" applyAlignment="1">
      <alignment horizontal="center" vertical="center"/>
    </xf>
    <xf numFmtId="0" fontId="44" fillId="13" borderId="13" xfId="0" applyFont="1" applyFill="1" applyBorder="1" applyAlignment="1">
      <alignment horizontal="center" vertical="center" wrapText="1"/>
    </xf>
    <xf numFmtId="0" fontId="44" fillId="13" borderId="14" xfId="0" applyFont="1" applyFill="1" applyBorder="1" applyAlignment="1">
      <alignment horizontal="center" vertical="center" wrapText="1"/>
    </xf>
    <xf numFmtId="0" fontId="44" fillId="13" borderId="12" xfId="0" applyFont="1" applyFill="1" applyBorder="1" applyAlignment="1">
      <alignment horizontal="center" vertical="center" wrapText="1"/>
    </xf>
    <xf numFmtId="1" fontId="44" fillId="13" borderId="12" xfId="0" applyNumberFormat="1" applyFont="1" applyFill="1" applyBorder="1" applyAlignment="1">
      <alignment horizontal="center" vertical="center"/>
    </xf>
    <xf numFmtId="1" fontId="44" fillId="13" borderId="13" xfId="0" applyNumberFormat="1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1" fontId="44" fillId="34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44" fillId="13" borderId="10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1" fontId="44" fillId="34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69" fontId="4" fillId="8" borderId="12" xfId="0" applyNumberFormat="1" applyFont="1" applyFill="1" applyBorder="1" applyAlignment="1">
      <alignment horizontal="center" vertical="center"/>
    </xf>
    <xf numFmtId="169" fontId="4" fillId="8" borderId="13" xfId="0" applyNumberFormat="1" applyFont="1" applyFill="1" applyBorder="1" applyAlignment="1">
      <alignment horizontal="center" vertical="center"/>
    </xf>
    <xf numFmtId="169" fontId="4" fillId="8" borderId="14" xfId="0" applyNumberFormat="1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44" fillId="13" borderId="12" xfId="0" applyFont="1" applyFill="1" applyBorder="1" applyAlignment="1">
      <alignment horizontal="center" vertical="center" wrapText="1"/>
    </xf>
    <xf numFmtId="0" fontId="44" fillId="13" borderId="13" xfId="0" applyFont="1" applyFill="1" applyBorder="1" applyAlignment="1">
      <alignment horizontal="center" vertical="center"/>
    </xf>
    <xf numFmtId="0" fontId="44" fillId="13" borderId="14" xfId="0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horizontal="center" vertical="center"/>
    </xf>
    <xf numFmtId="1" fontId="44" fillId="13" borderId="10" xfId="0" applyNumberFormat="1" applyFont="1" applyFill="1" applyBorder="1" applyAlignment="1">
      <alignment horizontal="center" vertical="center" wrapText="1"/>
    </xf>
    <xf numFmtId="0" fontId="44" fillId="13" borderId="13" xfId="0" applyFont="1" applyFill="1" applyBorder="1" applyAlignment="1">
      <alignment horizontal="center" vertical="center" wrapText="1"/>
    </xf>
    <xf numFmtId="0" fontId="44" fillId="1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1" fontId="44" fillId="13" borderId="10" xfId="0" applyNumberFormat="1" applyFont="1" applyFill="1" applyBorder="1" applyAlignment="1">
      <alignment horizontal="center" vertical="center"/>
    </xf>
    <xf numFmtId="0" fontId="44" fillId="13" borderId="17" xfId="0" applyFont="1" applyFill="1" applyBorder="1" applyAlignment="1">
      <alignment horizontal="center" vertical="center" wrapText="1"/>
    </xf>
    <xf numFmtId="0" fontId="44" fillId="13" borderId="18" xfId="0" applyFont="1" applyFill="1" applyBorder="1" applyAlignment="1">
      <alignment horizontal="center" vertical="center" wrapText="1"/>
    </xf>
    <xf numFmtId="0" fontId="44" fillId="13" borderId="19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1" fontId="44" fillId="34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/>
    </xf>
    <xf numFmtId="1" fontId="44" fillId="34" borderId="13" xfId="0" applyNumberFormat="1" applyFont="1" applyFill="1" applyBorder="1" applyAlignment="1">
      <alignment horizontal="center" vertical="center"/>
    </xf>
    <xf numFmtId="1" fontId="44" fillId="34" borderId="14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" fontId="4" fillId="13" borderId="13" xfId="0" applyNumberFormat="1" applyFont="1" applyFill="1" applyBorder="1" applyAlignment="1">
      <alignment horizontal="center" vertical="center"/>
    </xf>
    <xf numFmtId="1" fontId="4" fillId="13" borderId="14" xfId="0" applyNumberFormat="1" applyFont="1" applyFill="1" applyBorder="1" applyAlignment="1">
      <alignment horizontal="center" vertical="center"/>
    </xf>
    <xf numFmtId="1" fontId="4" fillId="13" borderId="10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 wrapText="1"/>
    </xf>
    <xf numFmtId="1" fontId="44" fillId="13" borderId="13" xfId="0" applyNumberFormat="1" applyFont="1" applyFill="1" applyBorder="1" applyAlignment="1">
      <alignment horizontal="center" vertical="center"/>
    </xf>
    <xf numFmtId="1" fontId="44" fillId="13" borderId="14" xfId="0" applyNumberFormat="1" applyFont="1" applyFill="1" applyBorder="1" applyAlignment="1">
      <alignment horizontal="center" vertical="center"/>
    </xf>
    <xf numFmtId="1" fontId="44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4" fillId="33" borderId="18" xfId="0" applyFont="1" applyFill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44" fillId="33" borderId="14" xfId="0" applyNumberFormat="1" applyFont="1" applyFill="1" applyBorder="1" applyAlignment="1">
      <alignment horizontal="center" vertical="center"/>
    </xf>
    <xf numFmtId="0" fontId="44" fillId="1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13" borderId="12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top"/>
    </xf>
    <xf numFmtId="0" fontId="0" fillId="13" borderId="1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1" fontId="44" fillId="34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4" fillId="33" borderId="12" xfId="0" applyNumberFormat="1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top" wrapText="1"/>
    </xf>
    <xf numFmtId="0" fontId="0" fillId="13" borderId="13" xfId="0" applyFill="1" applyBorder="1" applyAlignment="1">
      <alignment horizontal="center" wrapText="1"/>
    </xf>
    <xf numFmtId="0" fontId="0" fillId="13" borderId="14" xfId="0" applyFill="1" applyBorder="1" applyAlignment="1">
      <alignment horizontal="center" wrapText="1"/>
    </xf>
    <xf numFmtId="1" fontId="44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1"/>
  <sheetViews>
    <sheetView zoomScale="70" zoomScaleNormal="70" zoomScaleSheetLayoutView="70" zoomScalePageLayoutView="0" workbookViewId="0" topLeftCell="A124">
      <selection activeCell="L155" sqref="L155"/>
    </sheetView>
  </sheetViews>
  <sheetFormatPr defaultColWidth="9.140625" defaultRowHeight="15"/>
  <cols>
    <col min="1" max="2" width="19.28125" style="47" customWidth="1"/>
    <col min="3" max="3" width="21.421875" style="47" customWidth="1"/>
    <col min="4" max="4" width="13.421875" style="47" customWidth="1"/>
    <col min="5" max="5" width="14.421875" style="47" customWidth="1"/>
    <col min="6" max="6" width="22.00390625" style="47" customWidth="1"/>
    <col min="7" max="7" width="11.421875" style="47" customWidth="1"/>
    <col min="8" max="8" width="24.421875" style="47" customWidth="1"/>
    <col min="9" max="9" width="15.00390625" style="47" customWidth="1"/>
    <col min="10" max="10" width="23.7109375" style="47" customWidth="1"/>
    <col min="11" max="11" width="31.28125" style="47" customWidth="1"/>
    <col min="12" max="12" width="21.7109375" style="47" customWidth="1"/>
    <col min="13" max="13" width="23.8515625" style="47" customWidth="1"/>
    <col min="14" max="14" width="16.28125" style="47" customWidth="1"/>
    <col min="15" max="16384" width="9.140625" style="47" customWidth="1"/>
  </cols>
  <sheetData>
    <row r="1" spans="12:14" ht="15.75">
      <c r="L1" s="48"/>
      <c r="M1" s="4" t="s">
        <v>12</v>
      </c>
      <c r="N1" s="48"/>
    </row>
    <row r="2" spans="12:14" ht="15.75">
      <c r="L2" s="48"/>
      <c r="M2" s="4" t="s">
        <v>10</v>
      </c>
      <c r="N2" s="48"/>
    </row>
    <row r="3" spans="12:14" ht="15.75">
      <c r="L3" s="48"/>
      <c r="M3" s="4" t="s">
        <v>15</v>
      </c>
      <c r="N3" s="48"/>
    </row>
    <row r="4" spans="12:14" ht="15.75">
      <c r="L4" s="48"/>
      <c r="M4" s="4" t="s">
        <v>16</v>
      </c>
      <c r="N4" s="48"/>
    </row>
    <row r="5" spans="12:14" ht="15.75">
      <c r="L5" s="48"/>
      <c r="M5" s="4" t="s">
        <v>11</v>
      </c>
      <c r="N5" s="48"/>
    </row>
    <row r="6" spans="12:14" ht="15.75">
      <c r="L6" s="48"/>
      <c r="M6" s="4" t="s">
        <v>17</v>
      </c>
      <c r="N6" s="48"/>
    </row>
    <row r="7" ht="15">
      <c r="M7" s="46"/>
    </row>
    <row r="8" spans="6:11" ht="15">
      <c r="F8" s="238" t="s">
        <v>18</v>
      </c>
      <c r="G8" s="238"/>
      <c r="H8" s="238"/>
      <c r="I8" s="238"/>
      <c r="J8" s="238"/>
      <c r="K8" s="238"/>
    </row>
    <row r="9" spans="6:11" ht="15">
      <c r="F9" s="238"/>
      <c r="G9" s="238"/>
      <c r="H9" s="238"/>
      <c r="I9" s="238"/>
      <c r="J9" s="238"/>
      <c r="K9" s="238"/>
    </row>
    <row r="10" spans="6:11" ht="15">
      <c r="F10" s="238"/>
      <c r="G10" s="238"/>
      <c r="H10" s="238"/>
      <c r="I10" s="238"/>
      <c r="J10" s="238"/>
      <c r="K10" s="238"/>
    </row>
    <row r="12" spans="1:14" s="52" customFormat="1" ht="114.75" customHeight="1">
      <c r="A12" s="49" t="s">
        <v>6</v>
      </c>
      <c r="B12" s="49" t="s">
        <v>106</v>
      </c>
      <c r="C12" s="49" t="s">
        <v>13</v>
      </c>
      <c r="D12" s="49" t="s">
        <v>14</v>
      </c>
      <c r="E12" s="49" t="s">
        <v>7</v>
      </c>
      <c r="F12" s="50" t="s">
        <v>5</v>
      </c>
      <c r="G12" s="51" t="s">
        <v>2</v>
      </c>
      <c r="H12" s="51" t="s">
        <v>19</v>
      </c>
      <c r="I12" s="51" t="s">
        <v>0</v>
      </c>
      <c r="J12" s="51" t="s">
        <v>21</v>
      </c>
      <c r="K12" s="51" t="s">
        <v>20</v>
      </c>
      <c r="L12" s="51" t="s">
        <v>107</v>
      </c>
      <c r="M12" s="51" t="s">
        <v>1</v>
      </c>
      <c r="N12" s="51" t="s">
        <v>3</v>
      </c>
    </row>
    <row r="13" spans="1:14" s="52" customFormat="1" ht="39.75" customHeight="1">
      <c r="A13" s="211" t="s">
        <v>22</v>
      </c>
      <c r="B13" s="211">
        <v>2411014740</v>
      </c>
      <c r="C13" s="211" t="s">
        <v>108</v>
      </c>
      <c r="D13" s="211" t="s">
        <v>4</v>
      </c>
      <c r="E13" s="41" t="s">
        <v>109</v>
      </c>
      <c r="F13" s="41" t="s">
        <v>28</v>
      </c>
      <c r="G13" s="41" t="s">
        <v>110</v>
      </c>
      <c r="H13" s="41">
        <v>36</v>
      </c>
      <c r="I13" s="41">
        <v>36</v>
      </c>
      <c r="J13" s="41">
        <f>I13/H13*100</f>
        <v>100</v>
      </c>
      <c r="K13" s="223">
        <f>AVERAGE(J13:J14)</f>
        <v>100</v>
      </c>
      <c r="L13" s="223" t="s">
        <v>33</v>
      </c>
      <c r="M13" s="208" t="s">
        <v>34</v>
      </c>
      <c r="N13" s="218"/>
    </row>
    <row r="14" spans="1:14" s="52" customFormat="1" ht="39.75" customHeight="1">
      <c r="A14" s="212"/>
      <c r="B14" s="212"/>
      <c r="C14" s="219"/>
      <c r="D14" s="219"/>
      <c r="E14" s="41" t="s">
        <v>8</v>
      </c>
      <c r="F14" s="41" t="s">
        <v>32</v>
      </c>
      <c r="G14" s="34" t="s">
        <v>111</v>
      </c>
      <c r="H14" s="34">
        <v>100</v>
      </c>
      <c r="I14" s="34">
        <v>100</v>
      </c>
      <c r="J14" s="159">
        <f aca="true" t="shared" si="0" ref="J14:J27">I14/H14*100</f>
        <v>100</v>
      </c>
      <c r="K14" s="223"/>
      <c r="L14" s="218"/>
      <c r="M14" s="209"/>
      <c r="N14" s="218"/>
    </row>
    <row r="15" spans="1:14" s="52" customFormat="1" ht="39.75" customHeight="1">
      <c r="A15" s="212"/>
      <c r="B15" s="212"/>
      <c r="C15" s="223" t="s">
        <v>166</v>
      </c>
      <c r="D15" s="218" t="s">
        <v>4</v>
      </c>
      <c r="E15" s="41" t="s">
        <v>8</v>
      </c>
      <c r="F15" s="41" t="s">
        <v>31</v>
      </c>
      <c r="G15" s="34" t="s">
        <v>111</v>
      </c>
      <c r="H15" s="34">
        <v>100</v>
      </c>
      <c r="I15" s="34">
        <v>100</v>
      </c>
      <c r="J15" s="159">
        <f t="shared" si="0"/>
        <v>100</v>
      </c>
      <c r="K15" s="223">
        <f>((J15+J16)/2+J17)/2</f>
        <v>100</v>
      </c>
      <c r="L15" s="218"/>
      <c r="M15" s="209"/>
      <c r="N15" s="218"/>
    </row>
    <row r="16" spans="1:14" s="52" customFormat="1" ht="39.75" customHeight="1">
      <c r="A16" s="212"/>
      <c r="B16" s="212"/>
      <c r="C16" s="223"/>
      <c r="D16" s="218"/>
      <c r="E16" s="41" t="s">
        <v>8</v>
      </c>
      <c r="F16" s="41" t="s">
        <v>30</v>
      </c>
      <c r="G16" s="34" t="s">
        <v>111</v>
      </c>
      <c r="H16" s="34">
        <v>100</v>
      </c>
      <c r="I16" s="34">
        <v>100</v>
      </c>
      <c r="J16" s="159">
        <f t="shared" si="0"/>
        <v>100</v>
      </c>
      <c r="K16" s="223"/>
      <c r="L16" s="218"/>
      <c r="M16" s="209"/>
      <c r="N16" s="218"/>
    </row>
    <row r="17" spans="1:14" s="52" customFormat="1" ht="39.75" customHeight="1">
      <c r="A17" s="212"/>
      <c r="B17" s="212"/>
      <c r="C17" s="218"/>
      <c r="D17" s="218"/>
      <c r="E17" s="41" t="s">
        <v>9</v>
      </c>
      <c r="F17" s="34" t="s">
        <v>28</v>
      </c>
      <c r="G17" s="34" t="s">
        <v>110</v>
      </c>
      <c r="H17" s="34">
        <v>36</v>
      </c>
      <c r="I17" s="34">
        <v>36</v>
      </c>
      <c r="J17" s="159">
        <f t="shared" si="0"/>
        <v>100</v>
      </c>
      <c r="K17" s="223"/>
      <c r="L17" s="218"/>
      <c r="M17" s="210"/>
      <c r="N17" s="218"/>
    </row>
    <row r="18" spans="1:14" s="52" customFormat="1" ht="39.75" customHeight="1">
      <c r="A18" s="212"/>
      <c r="B18" s="212"/>
      <c r="C18" s="211" t="s">
        <v>108</v>
      </c>
      <c r="D18" s="211" t="s">
        <v>4</v>
      </c>
      <c r="E18" s="71" t="s">
        <v>109</v>
      </c>
      <c r="F18" s="71" t="s">
        <v>28</v>
      </c>
      <c r="G18" s="71" t="s">
        <v>110</v>
      </c>
      <c r="H18" s="70">
        <v>27</v>
      </c>
      <c r="I18" s="70">
        <v>27</v>
      </c>
      <c r="J18" s="159">
        <f t="shared" si="0"/>
        <v>100</v>
      </c>
      <c r="K18" s="223">
        <f>AVERAGE(J18:J19)</f>
        <v>100</v>
      </c>
      <c r="L18" s="208" t="s">
        <v>33</v>
      </c>
      <c r="M18" s="208" t="s">
        <v>34</v>
      </c>
      <c r="N18" s="208"/>
    </row>
    <row r="19" spans="1:14" s="52" customFormat="1" ht="52.5" customHeight="1">
      <c r="A19" s="212"/>
      <c r="B19" s="212"/>
      <c r="C19" s="219"/>
      <c r="D19" s="219"/>
      <c r="E19" s="71" t="s">
        <v>8</v>
      </c>
      <c r="F19" s="71" t="s">
        <v>32</v>
      </c>
      <c r="G19" s="70" t="s">
        <v>111</v>
      </c>
      <c r="H19" s="70">
        <v>100</v>
      </c>
      <c r="I19" s="70">
        <v>100</v>
      </c>
      <c r="J19" s="159">
        <f t="shared" si="0"/>
        <v>100</v>
      </c>
      <c r="K19" s="223"/>
      <c r="L19" s="209"/>
      <c r="M19" s="209"/>
      <c r="N19" s="209"/>
    </row>
    <row r="20" spans="1:14" s="52" customFormat="1" ht="52.5" customHeight="1">
      <c r="A20" s="212"/>
      <c r="B20" s="212"/>
      <c r="C20" s="223" t="s">
        <v>165</v>
      </c>
      <c r="D20" s="218" t="s">
        <v>4</v>
      </c>
      <c r="E20" s="71" t="s">
        <v>8</v>
      </c>
      <c r="F20" s="71" t="s">
        <v>31</v>
      </c>
      <c r="G20" s="70" t="s">
        <v>111</v>
      </c>
      <c r="H20" s="70">
        <v>100</v>
      </c>
      <c r="I20" s="70">
        <v>100</v>
      </c>
      <c r="J20" s="159">
        <f t="shared" si="0"/>
        <v>100</v>
      </c>
      <c r="K20" s="211">
        <f>((J20+J21)/2+J22)/2</f>
        <v>100</v>
      </c>
      <c r="L20" s="209"/>
      <c r="M20" s="209"/>
      <c r="N20" s="209"/>
    </row>
    <row r="21" spans="1:14" s="52" customFormat="1" ht="52.5" customHeight="1">
      <c r="A21" s="212"/>
      <c r="B21" s="212"/>
      <c r="C21" s="223"/>
      <c r="D21" s="218"/>
      <c r="E21" s="71" t="s">
        <v>8</v>
      </c>
      <c r="F21" s="71" t="s">
        <v>30</v>
      </c>
      <c r="G21" s="70" t="s">
        <v>111</v>
      </c>
      <c r="H21" s="70">
        <v>100</v>
      </c>
      <c r="I21" s="70">
        <v>100</v>
      </c>
      <c r="J21" s="159">
        <f t="shared" si="0"/>
        <v>100</v>
      </c>
      <c r="K21" s="212"/>
      <c r="L21" s="209"/>
      <c r="M21" s="209"/>
      <c r="N21" s="209"/>
    </row>
    <row r="22" spans="1:14" s="52" customFormat="1" ht="52.5" customHeight="1">
      <c r="A22" s="219"/>
      <c r="B22" s="219"/>
      <c r="C22" s="218"/>
      <c r="D22" s="218"/>
      <c r="E22" s="71" t="s">
        <v>9</v>
      </c>
      <c r="F22" s="70" t="s">
        <v>28</v>
      </c>
      <c r="G22" s="70" t="s">
        <v>110</v>
      </c>
      <c r="H22" s="70">
        <v>27</v>
      </c>
      <c r="I22" s="70">
        <v>27</v>
      </c>
      <c r="J22" s="159">
        <f t="shared" si="0"/>
        <v>100</v>
      </c>
      <c r="K22" s="219"/>
      <c r="L22" s="210"/>
      <c r="M22" s="210"/>
      <c r="N22" s="210"/>
    </row>
    <row r="23" spans="1:14" s="53" customFormat="1" ht="39.75" customHeight="1">
      <c r="A23" s="216" t="s">
        <v>116</v>
      </c>
      <c r="B23" s="216">
        <v>2411017798</v>
      </c>
      <c r="C23" s="205" t="s">
        <v>25</v>
      </c>
      <c r="D23" s="216" t="s">
        <v>4</v>
      </c>
      <c r="E23" s="27" t="s">
        <v>109</v>
      </c>
      <c r="F23" s="27" t="s">
        <v>28</v>
      </c>
      <c r="G23" s="27" t="s">
        <v>110</v>
      </c>
      <c r="H23" s="29">
        <v>59</v>
      </c>
      <c r="I23" s="29">
        <v>59</v>
      </c>
      <c r="J23" s="161">
        <f t="shared" si="0"/>
        <v>100</v>
      </c>
      <c r="K23" s="205">
        <f>AVERAGE(J23:J24)</f>
        <v>100</v>
      </c>
      <c r="L23" s="205" t="s">
        <v>33</v>
      </c>
      <c r="M23" s="205" t="s">
        <v>34</v>
      </c>
      <c r="N23" s="205"/>
    </row>
    <row r="24" spans="1:14" s="53" customFormat="1" ht="39.75" customHeight="1">
      <c r="A24" s="207"/>
      <c r="B24" s="217"/>
      <c r="C24" s="206"/>
      <c r="D24" s="220"/>
      <c r="E24" s="27" t="s">
        <v>8</v>
      </c>
      <c r="F24" s="25" t="s">
        <v>32</v>
      </c>
      <c r="G24" s="26" t="s">
        <v>111</v>
      </c>
      <c r="H24" s="26">
        <v>100</v>
      </c>
      <c r="I24" s="26">
        <v>100</v>
      </c>
      <c r="J24" s="161">
        <f t="shared" si="0"/>
        <v>100</v>
      </c>
      <c r="K24" s="206"/>
      <c r="L24" s="207"/>
      <c r="M24" s="207"/>
      <c r="N24" s="207"/>
    </row>
    <row r="25" spans="1:14" s="53" customFormat="1" ht="39.75" customHeight="1">
      <c r="A25" s="207"/>
      <c r="B25" s="217"/>
      <c r="C25" s="221" t="s">
        <v>35</v>
      </c>
      <c r="D25" s="215" t="s">
        <v>4</v>
      </c>
      <c r="E25" s="27" t="s">
        <v>8</v>
      </c>
      <c r="F25" s="27" t="s">
        <v>31</v>
      </c>
      <c r="G25" s="29" t="s">
        <v>111</v>
      </c>
      <c r="H25" s="29">
        <v>100</v>
      </c>
      <c r="I25" s="29">
        <v>100</v>
      </c>
      <c r="J25" s="161">
        <f t="shared" si="0"/>
        <v>100</v>
      </c>
      <c r="K25" s="215">
        <f>((J25+J26)/2+J27)/2</f>
        <v>100</v>
      </c>
      <c r="L25" s="207"/>
      <c r="M25" s="207"/>
      <c r="N25" s="207"/>
    </row>
    <row r="26" spans="1:14" s="53" customFormat="1" ht="39.75" customHeight="1">
      <c r="A26" s="207"/>
      <c r="B26" s="217"/>
      <c r="C26" s="215"/>
      <c r="D26" s="215"/>
      <c r="E26" s="27" t="s">
        <v>8</v>
      </c>
      <c r="F26" s="27" t="s">
        <v>30</v>
      </c>
      <c r="G26" s="29" t="s">
        <v>111</v>
      </c>
      <c r="H26" s="29">
        <v>100</v>
      </c>
      <c r="I26" s="29">
        <v>100</v>
      </c>
      <c r="J26" s="161">
        <f t="shared" si="0"/>
        <v>100</v>
      </c>
      <c r="K26" s="215"/>
      <c r="L26" s="207"/>
      <c r="M26" s="207"/>
      <c r="N26" s="207"/>
    </row>
    <row r="27" spans="1:14" s="53" customFormat="1" ht="39.75" customHeight="1">
      <c r="A27" s="206"/>
      <c r="B27" s="220"/>
      <c r="C27" s="215"/>
      <c r="D27" s="215"/>
      <c r="E27" s="27" t="s">
        <v>9</v>
      </c>
      <c r="F27" s="29" t="s">
        <v>28</v>
      </c>
      <c r="G27" s="29" t="s">
        <v>110</v>
      </c>
      <c r="H27" s="29">
        <v>59</v>
      </c>
      <c r="I27" s="29">
        <v>59</v>
      </c>
      <c r="J27" s="161">
        <f t="shared" si="0"/>
        <v>100</v>
      </c>
      <c r="K27" s="215"/>
      <c r="L27" s="206"/>
      <c r="M27" s="206"/>
      <c r="N27" s="206"/>
    </row>
    <row r="28" spans="1:14" s="53" customFormat="1" ht="39.75" customHeight="1">
      <c r="A28" s="212" t="s">
        <v>115</v>
      </c>
      <c r="B28" s="211">
        <v>2411010175</v>
      </c>
      <c r="C28" s="209" t="s">
        <v>108</v>
      </c>
      <c r="D28" s="209" t="s">
        <v>4</v>
      </c>
      <c r="E28" s="35" t="s">
        <v>109</v>
      </c>
      <c r="F28" s="36" t="s">
        <v>28</v>
      </c>
      <c r="G28" s="36" t="s">
        <v>110</v>
      </c>
      <c r="H28" s="36">
        <v>150</v>
      </c>
      <c r="I28" s="36">
        <v>150</v>
      </c>
      <c r="J28" s="82">
        <f aca="true" t="shared" si="1" ref="J28:J33">I28/H28*100</f>
        <v>100</v>
      </c>
      <c r="K28" s="209">
        <f>AVERAGE(J28:J29)</f>
        <v>100</v>
      </c>
      <c r="L28" s="209" t="s">
        <v>33</v>
      </c>
      <c r="M28" s="209" t="s">
        <v>34</v>
      </c>
      <c r="N28" s="209"/>
    </row>
    <row r="29" spans="1:14" s="52" customFormat="1" ht="39.75" customHeight="1">
      <c r="A29" s="209"/>
      <c r="B29" s="212"/>
      <c r="C29" s="209"/>
      <c r="D29" s="209"/>
      <c r="E29" s="41" t="s">
        <v>8</v>
      </c>
      <c r="F29" s="32" t="s">
        <v>32</v>
      </c>
      <c r="G29" s="32" t="s">
        <v>111</v>
      </c>
      <c r="H29" s="32">
        <v>100</v>
      </c>
      <c r="I29" s="32">
        <v>100</v>
      </c>
      <c r="J29" s="158">
        <f t="shared" si="1"/>
        <v>100</v>
      </c>
      <c r="K29" s="209"/>
      <c r="L29" s="209"/>
      <c r="M29" s="209"/>
      <c r="N29" s="209"/>
    </row>
    <row r="30" spans="1:14" s="52" customFormat="1" ht="39.75" customHeight="1">
      <c r="A30" s="209"/>
      <c r="B30" s="212"/>
      <c r="C30" s="211" t="s">
        <v>35</v>
      </c>
      <c r="D30" s="208" t="s">
        <v>4</v>
      </c>
      <c r="E30" s="41" t="s">
        <v>8</v>
      </c>
      <c r="F30" s="41" t="s">
        <v>31</v>
      </c>
      <c r="G30" s="34" t="s">
        <v>111</v>
      </c>
      <c r="H30" s="34">
        <v>100</v>
      </c>
      <c r="I30" s="34">
        <v>100</v>
      </c>
      <c r="J30" s="158">
        <f t="shared" si="1"/>
        <v>100</v>
      </c>
      <c r="K30" s="208">
        <f>((J30+J31)/2+J32)/2</f>
        <v>100</v>
      </c>
      <c r="L30" s="209"/>
      <c r="M30" s="209"/>
      <c r="N30" s="209"/>
    </row>
    <row r="31" spans="1:14" s="52" customFormat="1" ht="39.75" customHeight="1">
      <c r="A31" s="209"/>
      <c r="B31" s="212"/>
      <c r="C31" s="209"/>
      <c r="D31" s="209"/>
      <c r="E31" s="41" t="s">
        <v>8</v>
      </c>
      <c r="F31" s="54" t="s">
        <v>30</v>
      </c>
      <c r="G31" s="34" t="s">
        <v>111</v>
      </c>
      <c r="H31" s="34">
        <v>100</v>
      </c>
      <c r="I31" s="34">
        <v>100</v>
      </c>
      <c r="J31" s="158">
        <f t="shared" si="1"/>
        <v>100</v>
      </c>
      <c r="K31" s="209"/>
      <c r="L31" s="209"/>
      <c r="M31" s="209"/>
      <c r="N31" s="209"/>
    </row>
    <row r="32" spans="1:14" s="52" customFormat="1" ht="39.75" customHeight="1">
      <c r="A32" s="210"/>
      <c r="B32" s="219"/>
      <c r="C32" s="210"/>
      <c r="D32" s="210"/>
      <c r="E32" s="41" t="s">
        <v>9</v>
      </c>
      <c r="F32" s="34" t="s">
        <v>28</v>
      </c>
      <c r="G32" s="34" t="s">
        <v>110</v>
      </c>
      <c r="H32" s="34">
        <v>156</v>
      </c>
      <c r="I32" s="34">
        <v>156</v>
      </c>
      <c r="J32" s="158">
        <f t="shared" si="1"/>
        <v>100</v>
      </c>
      <c r="K32" s="210"/>
      <c r="L32" s="210"/>
      <c r="M32" s="210"/>
      <c r="N32" s="210"/>
    </row>
    <row r="33" spans="1:14" s="52" customFormat="1" ht="39.75" customHeight="1">
      <c r="A33" s="216" t="s">
        <v>114</v>
      </c>
      <c r="B33" s="216">
        <v>2411013095</v>
      </c>
      <c r="C33" s="215" t="s">
        <v>25</v>
      </c>
      <c r="D33" s="215" t="s">
        <v>4</v>
      </c>
      <c r="E33" s="81" t="s">
        <v>109</v>
      </c>
      <c r="F33" s="83" t="s">
        <v>28</v>
      </c>
      <c r="G33" s="83" t="s">
        <v>110</v>
      </c>
      <c r="H33" s="83">
        <v>92</v>
      </c>
      <c r="I33" s="83">
        <v>92</v>
      </c>
      <c r="J33" s="83">
        <f t="shared" si="1"/>
        <v>100</v>
      </c>
      <c r="K33" s="205">
        <f>AVERAGE(J33:J34)</f>
        <v>100</v>
      </c>
      <c r="L33" s="205" t="s">
        <v>33</v>
      </c>
      <c r="M33" s="205" t="s">
        <v>34</v>
      </c>
      <c r="N33" s="205"/>
    </row>
    <row r="34" spans="1:14" s="52" customFormat="1" ht="39.75" customHeight="1">
      <c r="A34" s="207"/>
      <c r="B34" s="217"/>
      <c r="C34" s="215"/>
      <c r="D34" s="215"/>
      <c r="E34" s="81" t="s">
        <v>8</v>
      </c>
      <c r="F34" s="83" t="s">
        <v>88</v>
      </c>
      <c r="G34" s="83" t="s">
        <v>111</v>
      </c>
      <c r="H34" s="83">
        <v>100</v>
      </c>
      <c r="I34" s="83">
        <v>100</v>
      </c>
      <c r="J34" s="156">
        <f aca="true" t="shared" si="2" ref="J34:J40">I34/H34*100</f>
        <v>100</v>
      </c>
      <c r="K34" s="206"/>
      <c r="L34" s="207"/>
      <c r="M34" s="207"/>
      <c r="N34" s="207"/>
    </row>
    <row r="35" spans="1:14" s="52" customFormat="1" ht="39.75" customHeight="1">
      <c r="A35" s="207"/>
      <c r="B35" s="217"/>
      <c r="C35" s="221" t="s">
        <v>35</v>
      </c>
      <c r="D35" s="215" t="s">
        <v>4</v>
      </c>
      <c r="E35" s="81" t="s">
        <v>8</v>
      </c>
      <c r="F35" s="81" t="s">
        <v>31</v>
      </c>
      <c r="G35" s="83" t="s">
        <v>111</v>
      </c>
      <c r="H35" s="83">
        <v>100</v>
      </c>
      <c r="I35" s="83">
        <v>100</v>
      </c>
      <c r="J35" s="156">
        <f t="shared" si="2"/>
        <v>100</v>
      </c>
      <c r="K35" s="215">
        <f>((J35+J36)/2+J37)/2</f>
        <v>100</v>
      </c>
      <c r="L35" s="207"/>
      <c r="M35" s="207"/>
      <c r="N35" s="207"/>
    </row>
    <row r="36" spans="1:14" s="52" customFormat="1" ht="39.75" customHeight="1">
      <c r="A36" s="207"/>
      <c r="B36" s="217"/>
      <c r="C36" s="215"/>
      <c r="D36" s="215"/>
      <c r="E36" s="81" t="s">
        <v>8</v>
      </c>
      <c r="F36" s="81" t="s">
        <v>30</v>
      </c>
      <c r="G36" s="83" t="s">
        <v>111</v>
      </c>
      <c r="H36" s="83">
        <v>100</v>
      </c>
      <c r="I36" s="83">
        <v>100</v>
      </c>
      <c r="J36" s="156">
        <f t="shared" si="2"/>
        <v>100</v>
      </c>
      <c r="K36" s="215"/>
      <c r="L36" s="207"/>
      <c r="M36" s="207"/>
      <c r="N36" s="207"/>
    </row>
    <row r="37" spans="1:14" s="52" customFormat="1" ht="39.75" customHeight="1">
      <c r="A37" s="207"/>
      <c r="B37" s="217"/>
      <c r="C37" s="215"/>
      <c r="D37" s="215"/>
      <c r="E37" s="81" t="s">
        <v>9</v>
      </c>
      <c r="F37" s="83" t="s">
        <v>28</v>
      </c>
      <c r="G37" s="83" t="s">
        <v>110</v>
      </c>
      <c r="H37" s="83">
        <v>98</v>
      </c>
      <c r="I37" s="83">
        <v>98</v>
      </c>
      <c r="J37" s="156">
        <f t="shared" si="2"/>
        <v>100</v>
      </c>
      <c r="K37" s="215"/>
      <c r="L37" s="206"/>
      <c r="M37" s="206"/>
      <c r="N37" s="206"/>
    </row>
    <row r="38" spans="1:14" s="52" customFormat="1" ht="39.75" customHeight="1">
      <c r="A38" s="214"/>
      <c r="B38" s="213"/>
      <c r="C38" s="216" t="s">
        <v>196</v>
      </c>
      <c r="D38" s="205" t="s">
        <v>174</v>
      </c>
      <c r="E38" s="154" t="s">
        <v>8</v>
      </c>
      <c r="F38" s="149" t="s">
        <v>43</v>
      </c>
      <c r="G38" s="153" t="s">
        <v>111</v>
      </c>
      <c r="H38" s="151">
        <v>100</v>
      </c>
      <c r="I38" s="151">
        <v>100</v>
      </c>
      <c r="J38" s="156">
        <f t="shared" si="2"/>
        <v>100</v>
      </c>
      <c r="K38" s="205">
        <f>((J38+J39)/2+J40)/2</f>
        <v>100</v>
      </c>
      <c r="L38" s="152"/>
      <c r="M38" s="152"/>
      <c r="N38" s="152"/>
    </row>
    <row r="39" spans="1:14" s="52" customFormat="1" ht="39.75" customHeight="1">
      <c r="A39" s="214"/>
      <c r="B39" s="150"/>
      <c r="C39" s="217"/>
      <c r="D39" s="207"/>
      <c r="E39" s="154" t="s">
        <v>8</v>
      </c>
      <c r="F39" s="149" t="s">
        <v>44</v>
      </c>
      <c r="G39" s="153" t="s">
        <v>111</v>
      </c>
      <c r="H39" s="151">
        <v>100</v>
      </c>
      <c r="I39" s="151">
        <v>100</v>
      </c>
      <c r="J39" s="156">
        <f t="shared" si="2"/>
        <v>100</v>
      </c>
      <c r="K39" s="207"/>
      <c r="L39" s="152" t="s">
        <v>33</v>
      </c>
      <c r="M39" s="152" t="s">
        <v>34</v>
      </c>
      <c r="N39" s="152"/>
    </row>
    <row r="40" spans="1:14" s="52" customFormat="1" ht="39.75" customHeight="1">
      <c r="A40" s="152"/>
      <c r="B40" s="150"/>
      <c r="C40" s="220"/>
      <c r="D40" s="206"/>
      <c r="E40" s="154" t="s">
        <v>9</v>
      </c>
      <c r="F40" s="149" t="s">
        <v>197</v>
      </c>
      <c r="G40" s="154" t="s">
        <v>94</v>
      </c>
      <c r="H40" s="151">
        <v>3456</v>
      </c>
      <c r="I40" s="151">
        <v>3456</v>
      </c>
      <c r="J40" s="156">
        <f t="shared" si="2"/>
        <v>100</v>
      </c>
      <c r="K40" s="206"/>
      <c r="L40" s="152"/>
      <c r="M40" s="152"/>
      <c r="N40" s="152"/>
    </row>
    <row r="41" spans="1:14" s="52" customFormat="1" ht="39.75" customHeight="1">
      <c r="A41" s="211" t="s">
        <v>112</v>
      </c>
      <c r="B41" s="211">
        <v>2411010707</v>
      </c>
      <c r="C41" s="208" t="s">
        <v>25</v>
      </c>
      <c r="D41" s="208" t="s">
        <v>4</v>
      </c>
      <c r="E41" s="33" t="s">
        <v>109</v>
      </c>
      <c r="F41" s="32" t="s">
        <v>28</v>
      </c>
      <c r="G41" s="34" t="s">
        <v>110</v>
      </c>
      <c r="H41" s="32">
        <v>103</v>
      </c>
      <c r="I41" s="32">
        <v>103</v>
      </c>
      <c r="J41" s="82">
        <f>I41/H41*100</f>
        <v>100</v>
      </c>
      <c r="K41" s="218">
        <f>AVERAGE(J41:J42)</f>
        <v>100</v>
      </c>
      <c r="L41" s="208" t="s">
        <v>33</v>
      </c>
      <c r="M41" s="208" t="s">
        <v>34</v>
      </c>
      <c r="N41" s="208"/>
    </row>
    <row r="42" spans="1:27" s="55" customFormat="1" ht="39.75" customHeight="1">
      <c r="A42" s="209"/>
      <c r="B42" s="212"/>
      <c r="C42" s="209"/>
      <c r="D42" s="209"/>
      <c r="E42" s="33" t="s">
        <v>8</v>
      </c>
      <c r="F42" s="32" t="s">
        <v>89</v>
      </c>
      <c r="G42" s="32" t="s">
        <v>111</v>
      </c>
      <c r="H42" s="32">
        <v>100</v>
      </c>
      <c r="I42" s="32">
        <v>100</v>
      </c>
      <c r="J42" s="158">
        <f>I42/H42*100</f>
        <v>100</v>
      </c>
      <c r="K42" s="218"/>
      <c r="L42" s="209"/>
      <c r="M42" s="209"/>
      <c r="N42" s="209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134"/>
    </row>
    <row r="43" spans="1:27" s="55" customFormat="1" ht="39.75" customHeight="1">
      <c r="A43" s="209"/>
      <c r="B43" s="212"/>
      <c r="C43" s="211" t="s">
        <v>35</v>
      </c>
      <c r="D43" s="208" t="s">
        <v>4</v>
      </c>
      <c r="E43" s="33" t="s">
        <v>8</v>
      </c>
      <c r="F43" s="41" t="s">
        <v>31</v>
      </c>
      <c r="G43" s="32" t="s">
        <v>111</v>
      </c>
      <c r="H43" s="34">
        <v>100</v>
      </c>
      <c r="I43" s="34">
        <v>100</v>
      </c>
      <c r="J43" s="158">
        <f>I43/H43*100</f>
        <v>100</v>
      </c>
      <c r="K43" s="218">
        <f>((J43+J44)/2+J45)/2</f>
        <v>100</v>
      </c>
      <c r="L43" s="209"/>
      <c r="M43" s="209"/>
      <c r="N43" s="209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134"/>
    </row>
    <row r="44" spans="1:27" s="55" customFormat="1" ht="39.75" customHeight="1">
      <c r="A44" s="209"/>
      <c r="B44" s="212"/>
      <c r="C44" s="212"/>
      <c r="D44" s="209"/>
      <c r="E44" s="33" t="s">
        <v>8</v>
      </c>
      <c r="F44" s="54" t="s">
        <v>30</v>
      </c>
      <c r="G44" s="32" t="s">
        <v>111</v>
      </c>
      <c r="H44" s="34">
        <v>100</v>
      </c>
      <c r="I44" s="34">
        <v>100</v>
      </c>
      <c r="J44" s="158">
        <f>I44/H44*100</f>
        <v>100</v>
      </c>
      <c r="K44" s="218"/>
      <c r="L44" s="209"/>
      <c r="M44" s="209"/>
      <c r="N44" s="209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134"/>
    </row>
    <row r="45" spans="1:14" s="52" customFormat="1" ht="39.75" customHeight="1">
      <c r="A45" s="210"/>
      <c r="B45" s="219"/>
      <c r="C45" s="219"/>
      <c r="D45" s="210"/>
      <c r="E45" s="41" t="s">
        <v>9</v>
      </c>
      <c r="F45" s="34" t="s">
        <v>28</v>
      </c>
      <c r="G45" s="34" t="s">
        <v>110</v>
      </c>
      <c r="H45" s="34">
        <v>107</v>
      </c>
      <c r="I45" s="34">
        <v>107</v>
      </c>
      <c r="J45" s="158">
        <f>I45/H45*100</f>
        <v>100</v>
      </c>
      <c r="K45" s="218"/>
      <c r="L45" s="210"/>
      <c r="M45" s="210"/>
      <c r="N45" s="210"/>
    </row>
    <row r="46" spans="1:14" s="52" customFormat="1" ht="39.75" customHeight="1">
      <c r="A46" s="221" t="s">
        <v>113</v>
      </c>
      <c r="B46" s="221">
        <v>2411014003</v>
      </c>
      <c r="C46" s="215" t="s">
        <v>25</v>
      </c>
      <c r="D46" s="215" t="s">
        <v>4</v>
      </c>
      <c r="E46" s="27" t="s">
        <v>109</v>
      </c>
      <c r="F46" s="29" t="s">
        <v>28</v>
      </c>
      <c r="G46" s="29" t="s">
        <v>110</v>
      </c>
      <c r="H46" s="29">
        <v>0</v>
      </c>
      <c r="I46" s="29">
        <v>0</v>
      </c>
      <c r="J46" s="83">
        <v>0</v>
      </c>
      <c r="K46" s="215">
        <v>0</v>
      </c>
      <c r="L46" s="216" t="s">
        <v>198</v>
      </c>
      <c r="M46" s="215" t="s">
        <v>34</v>
      </c>
      <c r="N46" s="215"/>
    </row>
    <row r="47" spans="1:14" s="52" customFormat="1" ht="39.75" customHeight="1">
      <c r="A47" s="215"/>
      <c r="B47" s="221"/>
      <c r="C47" s="215"/>
      <c r="D47" s="215"/>
      <c r="E47" s="27" t="s">
        <v>8</v>
      </c>
      <c r="F47" s="27" t="s">
        <v>128</v>
      </c>
      <c r="G47" s="29" t="s">
        <v>111</v>
      </c>
      <c r="H47" s="29">
        <v>0</v>
      </c>
      <c r="I47" s="29">
        <v>0</v>
      </c>
      <c r="J47" s="83">
        <v>0</v>
      </c>
      <c r="K47" s="215"/>
      <c r="L47" s="217"/>
      <c r="M47" s="215"/>
      <c r="N47" s="215"/>
    </row>
    <row r="48" spans="1:14" s="52" customFormat="1" ht="39.75" customHeight="1">
      <c r="A48" s="215"/>
      <c r="B48" s="221"/>
      <c r="C48" s="221" t="s">
        <v>35</v>
      </c>
      <c r="D48" s="215" t="s">
        <v>4</v>
      </c>
      <c r="E48" s="27" t="s">
        <v>8</v>
      </c>
      <c r="F48" s="27" t="s">
        <v>31</v>
      </c>
      <c r="G48" s="29" t="s">
        <v>111</v>
      </c>
      <c r="H48" s="29">
        <v>0</v>
      </c>
      <c r="I48" s="29">
        <v>0</v>
      </c>
      <c r="J48" s="83">
        <v>0</v>
      </c>
      <c r="K48" s="215">
        <f>((J48+J49)/2+J50)/2</f>
        <v>0</v>
      </c>
      <c r="L48" s="217"/>
      <c r="M48" s="215"/>
      <c r="N48" s="215"/>
    </row>
    <row r="49" spans="1:14" s="52" customFormat="1" ht="39.75" customHeight="1">
      <c r="A49" s="215"/>
      <c r="B49" s="221"/>
      <c r="C49" s="221"/>
      <c r="D49" s="215"/>
      <c r="E49" s="27" t="s">
        <v>8</v>
      </c>
      <c r="F49" s="27" t="s">
        <v>30</v>
      </c>
      <c r="G49" s="29" t="s">
        <v>111</v>
      </c>
      <c r="H49" s="29">
        <v>0</v>
      </c>
      <c r="I49" s="29">
        <v>0</v>
      </c>
      <c r="J49" s="83">
        <v>0</v>
      </c>
      <c r="K49" s="215"/>
      <c r="L49" s="217"/>
      <c r="M49" s="215"/>
      <c r="N49" s="215"/>
    </row>
    <row r="50" spans="1:14" s="52" customFormat="1" ht="39.75" customHeight="1">
      <c r="A50" s="215"/>
      <c r="B50" s="221"/>
      <c r="C50" s="221"/>
      <c r="D50" s="215"/>
      <c r="E50" s="27" t="s">
        <v>9</v>
      </c>
      <c r="F50" s="29" t="s">
        <v>28</v>
      </c>
      <c r="G50" s="29" t="s">
        <v>110</v>
      </c>
      <c r="H50" s="29">
        <v>0</v>
      </c>
      <c r="I50" s="29">
        <v>0</v>
      </c>
      <c r="J50" s="83">
        <v>0</v>
      </c>
      <c r="K50" s="215"/>
      <c r="L50" s="220"/>
      <c r="M50" s="215"/>
      <c r="N50" s="215"/>
    </row>
    <row r="51" spans="1:14" s="52" customFormat="1" ht="39.75" customHeight="1">
      <c r="A51" s="216" t="s">
        <v>117</v>
      </c>
      <c r="B51" s="216">
        <v>2411023978</v>
      </c>
      <c r="C51" s="205" t="s">
        <v>25</v>
      </c>
      <c r="D51" s="205" t="s">
        <v>4</v>
      </c>
      <c r="E51" s="25" t="s">
        <v>109</v>
      </c>
      <c r="F51" s="26" t="s">
        <v>28</v>
      </c>
      <c r="G51" s="26" t="s">
        <v>110</v>
      </c>
      <c r="H51" s="26">
        <v>78</v>
      </c>
      <c r="I51" s="26">
        <v>78</v>
      </c>
      <c r="J51" s="83">
        <f aca="true" t="shared" si="3" ref="J51:J56">I51/H51*100</f>
        <v>100</v>
      </c>
      <c r="K51" s="215">
        <f>AVERAGE(J51:J52)</f>
        <v>100</v>
      </c>
      <c r="L51" s="205" t="s">
        <v>33</v>
      </c>
      <c r="M51" s="205" t="s">
        <v>34</v>
      </c>
      <c r="N51" s="205"/>
    </row>
    <row r="52" spans="1:14" s="52" customFormat="1" ht="39.75" customHeight="1">
      <c r="A52" s="207"/>
      <c r="B52" s="217"/>
      <c r="C52" s="207"/>
      <c r="D52" s="207"/>
      <c r="E52" s="25" t="s">
        <v>8</v>
      </c>
      <c r="F52" s="25" t="s">
        <v>129</v>
      </c>
      <c r="G52" s="26" t="s">
        <v>111</v>
      </c>
      <c r="H52" s="26">
        <v>100</v>
      </c>
      <c r="I52" s="26">
        <v>100</v>
      </c>
      <c r="J52" s="156">
        <f t="shared" si="3"/>
        <v>100</v>
      </c>
      <c r="K52" s="215"/>
      <c r="L52" s="207"/>
      <c r="M52" s="207"/>
      <c r="N52" s="207"/>
    </row>
    <row r="53" spans="1:14" s="52" customFormat="1" ht="39.75" customHeight="1">
      <c r="A53" s="207"/>
      <c r="B53" s="217"/>
      <c r="C53" s="216" t="s">
        <v>35</v>
      </c>
      <c r="D53" s="205" t="s">
        <v>4</v>
      </c>
      <c r="E53" s="25" t="s">
        <v>8</v>
      </c>
      <c r="F53" s="27" t="s">
        <v>31</v>
      </c>
      <c r="G53" s="26" t="s">
        <v>111</v>
      </c>
      <c r="H53" s="29">
        <v>100</v>
      </c>
      <c r="I53" s="29">
        <v>100</v>
      </c>
      <c r="J53" s="156">
        <f t="shared" si="3"/>
        <v>100</v>
      </c>
      <c r="K53" s="215">
        <f>((J53+J54)/2+J55)/2</f>
        <v>100</v>
      </c>
      <c r="L53" s="207"/>
      <c r="M53" s="207"/>
      <c r="N53" s="207"/>
    </row>
    <row r="54" spans="1:14" s="52" customFormat="1" ht="39.75" customHeight="1">
      <c r="A54" s="207"/>
      <c r="B54" s="217"/>
      <c r="C54" s="217"/>
      <c r="D54" s="207"/>
      <c r="E54" s="25" t="s">
        <v>8</v>
      </c>
      <c r="F54" s="56" t="s">
        <v>30</v>
      </c>
      <c r="G54" s="26" t="s">
        <v>111</v>
      </c>
      <c r="H54" s="29">
        <v>100</v>
      </c>
      <c r="I54" s="29">
        <v>100</v>
      </c>
      <c r="J54" s="156">
        <f t="shared" si="3"/>
        <v>100</v>
      </c>
      <c r="K54" s="215"/>
      <c r="L54" s="207"/>
      <c r="M54" s="207"/>
      <c r="N54" s="207"/>
    </row>
    <row r="55" spans="1:14" s="52" customFormat="1" ht="39.75" customHeight="1">
      <c r="A55" s="206"/>
      <c r="B55" s="220"/>
      <c r="C55" s="220"/>
      <c r="D55" s="206"/>
      <c r="E55" s="27" t="s">
        <v>9</v>
      </c>
      <c r="F55" s="29" t="s">
        <v>28</v>
      </c>
      <c r="G55" s="29" t="s">
        <v>110</v>
      </c>
      <c r="H55" s="29">
        <v>86</v>
      </c>
      <c r="I55" s="29">
        <v>86</v>
      </c>
      <c r="J55" s="156">
        <f t="shared" si="3"/>
        <v>100</v>
      </c>
      <c r="K55" s="215"/>
      <c r="L55" s="206"/>
      <c r="M55" s="206"/>
      <c r="N55" s="206"/>
    </row>
    <row r="56" spans="1:14" s="52" customFormat="1" ht="39.75" customHeight="1">
      <c r="A56" s="211" t="s">
        <v>119</v>
      </c>
      <c r="B56" s="211">
        <v>2411010464</v>
      </c>
      <c r="C56" s="208" t="s">
        <v>25</v>
      </c>
      <c r="D56" s="208" t="s">
        <v>4</v>
      </c>
      <c r="E56" s="33" t="s">
        <v>109</v>
      </c>
      <c r="F56" s="32" t="s">
        <v>90</v>
      </c>
      <c r="G56" s="32" t="s">
        <v>110</v>
      </c>
      <c r="H56" s="32">
        <v>111</v>
      </c>
      <c r="I56" s="32">
        <v>111</v>
      </c>
      <c r="J56" s="82">
        <f t="shared" si="3"/>
        <v>100</v>
      </c>
      <c r="K56" s="218">
        <f>AVERAGE(J56:J57)</f>
        <v>100</v>
      </c>
      <c r="L56" s="208" t="s">
        <v>33</v>
      </c>
      <c r="M56" s="208" t="s">
        <v>34</v>
      </c>
      <c r="N56" s="208"/>
    </row>
    <row r="57" spans="1:14" s="52" customFormat="1" ht="39.75" customHeight="1">
      <c r="A57" s="212"/>
      <c r="B57" s="212"/>
      <c r="C57" s="209"/>
      <c r="D57" s="209"/>
      <c r="E57" s="33" t="s">
        <v>8</v>
      </c>
      <c r="F57" s="33" t="s">
        <v>130</v>
      </c>
      <c r="G57" s="32" t="s">
        <v>111</v>
      </c>
      <c r="H57" s="32">
        <v>100</v>
      </c>
      <c r="I57" s="32">
        <v>100</v>
      </c>
      <c r="J57" s="158">
        <f aca="true" t="shared" si="4" ref="J57:J65">I57/H57*100</f>
        <v>100</v>
      </c>
      <c r="K57" s="218"/>
      <c r="L57" s="209"/>
      <c r="M57" s="209"/>
      <c r="N57" s="209"/>
    </row>
    <row r="58" spans="1:14" s="52" customFormat="1" ht="39.75" customHeight="1">
      <c r="A58" s="212"/>
      <c r="B58" s="212"/>
      <c r="C58" s="211" t="s">
        <v>35</v>
      </c>
      <c r="D58" s="208" t="s">
        <v>4</v>
      </c>
      <c r="E58" s="33" t="s">
        <v>8</v>
      </c>
      <c r="F58" s="41" t="s">
        <v>31</v>
      </c>
      <c r="G58" s="32" t="s">
        <v>111</v>
      </c>
      <c r="H58" s="34">
        <v>100</v>
      </c>
      <c r="I58" s="34">
        <v>100</v>
      </c>
      <c r="J58" s="158">
        <f t="shared" si="4"/>
        <v>100</v>
      </c>
      <c r="K58" s="218">
        <f>((J58+J59)/2+J60)/2</f>
        <v>100</v>
      </c>
      <c r="L58" s="209"/>
      <c r="M58" s="209"/>
      <c r="N58" s="209"/>
    </row>
    <row r="59" spans="1:14" s="52" customFormat="1" ht="39.75" customHeight="1">
      <c r="A59" s="212"/>
      <c r="B59" s="212"/>
      <c r="C59" s="212"/>
      <c r="D59" s="209"/>
      <c r="E59" s="33" t="s">
        <v>8</v>
      </c>
      <c r="F59" s="54" t="s">
        <v>30</v>
      </c>
      <c r="G59" s="32" t="s">
        <v>111</v>
      </c>
      <c r="H59" s="34">
        <v>100</v>
      </c>
      <c r="I59" s="34">
        <v>100</v>
      </c>
      <c r="J59" s="158">
        <f t="shared" si="4"/>
        <v>100</v>
      </c>
      <c r="K59" s="218"/>
      <c r="L59" s="209"/>
      <c r="M59" s="209"/>
      <c r="N59" s="209"/>
    </row>
    <row r="60" spans="1:14" s="52" customFormat="1" ht="39.75" customHeight="1">
      <c r="A60" s="212"/>
      <c r="B60" s="212"/>
      <c r="C60" s="219"/>
      <c r="D60" s="210"/>
      <c r="E60" s="41" t="s">
        <v>9</v>
      </c>
      <c r="F60" s="34" t="s">
        <v>28</v>
      </c>
      <c r="G60" s="34" t="s">
        <v>110</v>
      </c>
      <c r="H60" s="34">
        <v>100</v>
      </c>
      <c r="I60" s="34">
        <v>100</v>
      </c>
      <c r="J60" s="158">
        <f t="shared" si="4"/>
        <v>100</v>
      </c>
      <c r="K60" s="218"/>
      <c r="L60" s="209"/>
      <c r="M60" s="209"/>
      <c r="N60" s="209"/>
    </row>
    <row r="61" spans="1:14" s="52" customFormat="1" ht="39.75" customHeight="1">
      <c r="A61" s="212"/>
      <c r="B61" s="212"/>
      <c r="C61" s="218" t="s">
        <v>168</v>
      </c>
      <c r="D61" s="218" t="s">
        <v>4</v>
      </c>
      <c r="E61" s="71" t="s">
        <v>109</v>
      </c>
      <c r="F61" s="70" t="s">
        <v>90</v>
      </c>
      <c r="G61" s="70" t="s">
        <v>110</v>
      </c>
      <c r="H61" s="64">
        <v>20</v>
      </c>
      <c r="I61" s="64">
        <v>20</v>
      </c>
      <c r="J61" s="158">
        <f t="shared" si="4"/>
        <v>100</v>
      </c>
      <c r="K61" s="218">
        <f>AVERAGE(J61:J62)</f>
        <v>100</v>
      </c>
      <c r="L61" s="209"/>
      <c r="M61" s="209"/>
      <c r="N61" s="209"/>
    </row>
    <row r="62" spans="1:14" s="52" customFormat="1" ht="39.75" customHeight="1">
      <c r="A62" s="212"/>
      <c r="B62" s="212"/>
      <c r="C62" s="218"/>
      <c r="D62" s="218"/>
      <c r="E62" s="71" t="s">
        <v>8</v>
      </c>
      <c r="F62" s="71" t="s">
        <v>130</v>
      </c>
      <c r="G62" s="70" t="s">
        <v>111</v>
      </c>
      <c r="H62" s="64">
        <v>100</v>
      </c>
      <c r="I62" s="64">
        <v>100</v>
      </c>
      <c r="J62" s="158">
        <f t="shared" si="4"/>
        <v>100</v>
      </c>
      <c r="K62" s="218"/>
      <c r="L62" s="209"/>
      <c r="M62" s="209"/>
      <c r="N62" s="209"/>
    </row>
    <row r="63" spans="1:14" s="52" customFormat="1" ht="39.75" customHeight="1">
      <c r="A63" s="212"/>
      <c r="B63" s="212"/>
      <c r="C63" s="223" t="s">
        <v>167</v>
      </c>
      <c r="D63" s="218" t="s">
        <v>4</v>
      </c>
      <c r="E63" s="71" t="s">
        <v>8</v>
      </c>
      <c r="F63" s="71" t="s">
        <v>31</v>
      </c>
      <c r="G63" s="70" t="s">
        <v>111</v>
      </c>
      <c r="H63" s="64">
        <v>100</v>
      </c>
      <c r="I63" s="64">
        <v>100</v>
      </c>
      <c r="J63" s="158">
        <f t="shared" si="4"/>
        <v>100</v>
      </c>
      <c r="K63" s="218">
        <f>((J63+J64)/2+J65)/2</f>
        <v>100</v>
      </c>
      <c r="L63" s="209"/>
      <c r="M63" s="209"/>
      <c r="N63" s="209"/>
    </row>
    <row r="64" spans="1:14" s="52" customFormat="1" ht="39.75" customHeight="1">
      <c r="A64" s="212"/>
      <c r="B64" s="212"/>
      <c r="C64" s="223"/>
      <c r="D64" s="218"/>
      <c r="E64" s="71" t="s">
        <v>8</v>
      </c>
      <c r="F64" s="71" t="s">
        <v>30</v>
      </c>
      <c r="G64" s="70" t="s">
        <v>111</v>
      </c>
      <c r="H64" s="64">
        <v>100</v>
      </c>
      <c r="I64" s="64">
        <v>100</v>
      </c>
      <c r="J64" s="158">
        <f t="shared" si="4"/>
        <v>100</v>
      </c>
      <c r="K64" s="218"/>
      <c r="L64" s="209"/>
      <c r="M64" s="209"/>
      <c r="N64" s="209"/>
    </row>
    <row r="65" spans="1:14" s="52" customFormat="1" ht="39.75" customHeight="1">
      <c r="A65" s="219"/>
      <c r="B65" s="219"/>
      <c r="C65" s="223"/>
      <c r="D65" s="218"/>
      <c r="E65" s="71" t="s">
        <v>9</v>
      </c>
      <c r="F65" s="70" t="s">
        <v>28</v>
      </c>
      <c r="G65" s="70" t="s">
        <v>110</v>
      </c>
      <c r="H65" s="64">
        <v>20</v>
      </c>
      <c r="I65" s="64">
        <v>20</v>
      </c>
      <c r="J65" s="158">
        <f t="shared" si="4"/>
        <v>100</v>
      </c>
      <c r="K65" s="218"/>
      <c r="L65" s="210"/>
      <c r="M65" s="210"/>
      <c r="N65" s="210"/>
    </row>
    <row r="66" spans="1:14" s="52" customFormat="1" ht="39.75" customHeight="1">
      <c r="A66" s="216" t="s">
        <v>118</v>
      </c>
      <c r="B66" s="216">
        <v>2411011940</v>
      </c>
      <c r="C66" s="205" t="s">
        <v>25</v>
      </c>
      <c r="D66" s="205" t="s">
        <v>4</v>
      </c>
      <c r="E66" s="25" t="s">
        <v>109</v>
      </c>
      <c r="F66" s="26" t="s">
        <v>90</v>
      </c>
      <c r="G66" s="26" t="s">
        <v>110</v>
      </c>
      <c r="H66" s="26">
        <v>104</v>
      </c>
      <c r="I66" s="26">
        <v>104</v>
      </c>
      <c r="J66" s="83">
        <f aca="true" t="shared" si="5" ref="J66:J71">I66/H66*100</f>
        <v>100</v>
      </c>
      <c r="K66" s="215">
        <f>AVERAGE(J66:J67)</f>
        <v>100</v>
      </c>
      <c r="L66" s="205" t="s">
        <v>33</v>
      </c>
      <c r="M66" s="205" t="s">
        <v>34</v>
      </c>
      <c r="N66" s="205"/>
    </row>
    <row r="67" spans="1:14" s="52" customFormat="1" ht="39.75" customHeight="1">
      <c r="A67" s="207"/>
      <c r="B67" s="217"/>
      <c r="C67" s="207"/>
      <c r="D67" s="207"/>
      <c r="E67" s="25" t="s">
        <v>8</v>
      </c>
      <c r="F67" s="25" t="s">
        <v>89</v>
      </c>
      <c r="G67" s="26" t="s">
        <v>111</v>
      </c>
      <c r="H67" s="26">
        <v>100</v>
      </c>
      <c r="I67" s="26">
        <v>100</v>
      </c>
      <c r="J67" s="156">
        <f t="shared" si="5"/>
        <v>100</v>
      </c>
      <c r="K67" s="215"/>
      <c r="L67" s="207"/>
      <c r="M67" s="207"/>
      <c r="N67" s="207"/>
    </row>
    <row r="68" spans="1:14" s="52" customFormat="1" ht="39.75" customHeight="1">
      <c r="A68" s="207"/>
      <c r="B68" s="217"/>
      <c r="C68" s="216" t="s">
        <v>35</v>
      </c>
      <c r="D68" s="205" t="s">
        <v>4</v>
      </c>
      <c r="E68" s="25" t="s">
        <v>8</v>
      </c>
      <c r="F68" s="27" t="s">
        <v>31</v>
      </c>
      <c r="G68" s="26" t="s">
        <v>111</v>
      </c>
      <c r="H68" s="29">
        <v>100</v>
      </c>
      <c r="I68" s="29">
        <v>100</v>
      </c>
      <c r="J68" s="156">
        <f t="shared" si="5"/>
        <v>100</v>
      </c>
      <c r="K68" s="215">
        <f>((J68+J69)/2+J70)/2</f>
        <v>100</v>
      </c>
      <c r="L68" s="207"/>
      <c r="M68" s="207"/>
      <c r="N68" s="207"/>
    </row>
    <row r="69" spans="1:14" s="52" customFormat="1" ht="39.75" customHeight="1">
      <c r="A69" s="207"/>
      <c r="B69" s="217"/>
      <c r="C69" s="217"/>
      <c r="D69" s="207"/>
      <c r="E69" s="25" t="s">
        <v>8</v>
      </c>
      <c r="F69" s="56" t="s">
        <v>30</v>
      </c>
      <c r="G69" s="26" t="s">
        <v>111</v>
      </c>
      <c r="H69" s="29">
        <v>100</v>
      </c>
      <c r="I69" s="29">
        <v>100</v>
      </c>
      <c r="J69" s="156">
        <f t="shared" si="5"/>
        <v>100</v>
      </c>
      <c r="K69" s="215"/>
      <c r="L69" s="207"/>
      <c r="M69" s="207"/>
      <c r="N69" s="207"/>
    </row>
    <row r="70" spans="1:14" s="52" customFormat="1" ht="39.75" customHeight="1">
      <c r="A70" s="206"/>
      <c r="B70" s="220"/>
      <c r="C70" s="220"/>
      <c r="D70" s="206"/>
      <c r="E70" s="27" t="s">
        <v>9</v>
      </c>
      <c r="F70" s="29" t="s">
        <v>28</v>
      </c>
      <c r="G70" s="29" t="s">
        <v>110</v>
      </c>
      <c r="H70" s="29">
        <v>104</v>
      </c>
      <c r="I70" s="29">
        <v>104</v>
      </c>
      <c r="J70" s="156">
        <f t="shared" si="5"/>
        <v>100</v>
      </c>
      <c r="K70" s="215"/>
      <c r="L70" s="206"/>
      <c r="M70" s="206"/>
      <c r="N70" s="206"/>
    </row>
    <row r="71" spans="1:14" s="52" customFormat="1" ht="39.75" customHeight="1">
      <c r="A71" s="211" t="s">
        <v>37</v>
      </c>
      <c r="B71" s="211">
        <v>2411010545</v>
      </c>
      <c r="C71" s="208" t="s">
        <v>25</v>
      </c>
      <c r="D71" s="208" t="s">
        <v>4</v>
      </c>
      <c r="E71" s="33" t="s">
        <v>109</v>
      </c>
      <c r="F71" s="33" t="s">
        <v>90</v>
      </c>
      <c r="G71" s="32" t="s">
        <v>110</v>
      </c>
      <c r="H71" s="32">
        <v>96</v>
      </c>
      <c r="I71" s="32">
        <v>96</v>
      </c>
      <c r="J71" s="82">
        <f t="shared" si="5"/>
        <v>100</v>
      </c>
      <c r="K71" s="218">
        <f>AVERAGE(J71:J72)</f>
        <v>100</v>
      </c>
      <c r="L71" s="208" t="s">
        <v>33</v>
      </c>
      <c r="M71" s="208" t="s">
        <v>34</v>
      </c>
      <c r="N71" s="208"/>
    </row>
    <row r="72" spans="1:14" s="52" customFormat="1" ht="39.75" customHeight="1">
      <c r="A72" s="209"/>
      <c r="B72" s="212"/>
      <c r="C72" s="209"/>
      <c r="D72" s="209"/>
      <c r="E72" s="33" t="s">
        <v>8</v>
      </c>
      <c r="F72" s="33" t="s">
        <v>128</v>
      </c>
      <c r="G72" s="32" t="s">
        <v>111</v>
      </c>
      <c r="H72" s="32">
        <v>100</v>
      </c>
      <c r="I72" s="32">
        <v>100</v>
      </c>
      <c r="J72" s="158">
        <f aca="true" t="shared" si="6" ref="J72:J80">I72/H72*100</f>
        <v>100</v>
      </c>
      <c r="K72" s="218"/>
      <c r="L72" s="209"/>
      <c r="M72" s="209"/>
      <c r="N72" s="209"/>
    </row>
    <row r="73" spans="1:14" s="52" customFormat="1" ht="39.75" customHeight="1">
      <c r="A73" s="209"/>
      <c r="B73" s="212"/>
      <c r="C73" s="211" t="s">
        <v>35</v>
      </c>
      <c r="D73" s="208" t="s">
        <v>4</v>
      </c>
      <c r="E73" s="33" t="s">
        <v>8</v>
      </c>
      <c r="F73" s="41" t="s">
        <v>31</v>
      </c>
      <c r="G73" s="32" t="s">
        <v>111</v>
      </c>
      <c r="H73" s="34">
        <v>100</v>
      </c>
      <c r="I73" s="34">
        <v>100</v>
      </c>
      <c r="J73" s="158">
        <f t="shared" si="6"/>
        <v>100</v>
      </c>
      <c r="K73" s="218">
        <f>((J73+J74)/2+J75)/2</f>
        <v>100</v>
      </c>
      <c r="L73" s="209"/>
      <c r="M73" s="209"/>
      <c r="N73" s="209"/>
    </row>
    <row r="74" spans="1:14" s="52" customFormat="1" ht="39.75" customHeight="1">
      <c r="A74" s="209"/>
      <c r="B74" s="212"/>
      <c r="C74" s="212"/>
      <c r="D74" s="209"/>
      <c r="E74" s="33" t="s">
        <v>8</v>
      </c>
      <c r="F74" s="54" t="s">
        <v>30</v>
      </c>
      <c r="G74" s="32" t="s">
        <v>111</v>
      </c>
      <c r="H74" s="34">
        <v>100</v>
      </c>
      <c r="I74" s="34">
        <v>100</v>
      </c>
      <c r="J74" s="158">
        <f t="shared" si="6"/>
        <v>100</v>
      </c>
      <c r="K74" s="218"/>
      <c r="L74" s="209"/>
      <c r="M74" s="209"/>
      <c r="N74" s="209"/>
    </row>
    <row r="75" spans="1:14" s="52" customFormat="1" ht="39.75" customHeight="1">
      <c r="A75" s="209"/>
      <c r="B75" s="212"/>
      <c r="C75" s="219"/>
      <c r="D75" s="210"/>
      <c r="E75" s="41" t="s">
        <v>9</v>
      </c>
      <c r="F75" s="41" t="s">
        <v>28</v>
      </c>
      <c r="G75" s="34" t="s">
        <v>110</v>
      </c>
      <c r="H75" s="34">
        <v>101</v>
      </c>
      <c r="I75" s="34">
        <v>101</v>
      </c>
      <c r="J75" s="158">
        <f t="shared" si="6"/>
        <v>100</v>
      </c>
      <c r="K75" s="218"/>
      <c r="L75" s="210"/>
      <c r="M75" s="210"/>
      <c r="N75" s="210"/>
    </row>
    <row r="76" spans="1:14" s="52" customFormat="1" ht="39.75" customHeight="1">
      <c r="A76" s="214"/>
      <c r="B76" s="213"/>
      <c r="C76" s="218" t="s">
        <v>168</v>
      </c>
      <c r="D76" s="218" t="s">
        <v>4</v>
      </c>
      <c r="E76" s="148" t="s">
        <v>109</v>
      </c>
      <c r="F76" s="147" t="s">
        <v>90</v>
      </c>
      <c r="G76" s="147" t="s">
        <v>110</v>
      </c>
      <c r="H76" s="145">
        <v>10</v>
      </c>
      <c r="I76" s="145">
        <v>10</v>
      </c>
      <c r="J76" s="158">
        <f t="shared" si="6"/>
        <v>100</v>
      </c>
      <c r="K76" s="208">
        <f>AVERAGE(J76:J77)</f>
        <v>100</v>
      </c>
      <c r="L76" s="146"/>
      <c r="M76" s="146"/>
      <c r="N76" s="146"/>
    </row>
    <row r="77" spans="1:14" s="52" customFormat="1" ht="39.75" customHeight="1">
      <c r="A77" s="214"/>
      <c r="B77" s="213"/>
      <c r="C77" s="218"/>
      <c r="D77" s="218"/>
      <c r="E77" s="148" t="s">
        <v>8</v>
      </c>
      <c r="F77" s="148" t="s">
        <v>130</v>
      </c>
      <c r="G77" s="147" t="s">
        <v>111</v>
      </c>
      <c r="H77" s="145">
        <v>100</v>
      </c>
      <c r="I77" s="145">
        <v>100</v>
      </c>
      <c r="J77" s="158">
        <f t="shared" si="6"/>
        <v>100</v>
      </c>
      <c r="K77" s="210"/>
      <c r="L77" s="146" t="s">
        <v>199</v>
      </c>
      <c r="M77" s="146" t="s">
        <v>34</v>
      </c>
      <c r="N77" s="146"/>
    </row>
    <row r="78" spans="1:14" s="52" customFormat="1" ht="39.75" customHeight="1">
      <c r="A78" s="146"/>
      <c r="B78" s="144"/>
      <c r="C78" s="211" t="s">
        <v>167</v>
      </c>
      <c r="D78" s="146" t="s">
        <v>122</v>
      </c>
      <c r="E78" s="148" t="s">
        <v>8</v>
      </c>
      <c r="F78" s="148" t="s">
        <v>31</v>
      </c>
      <c r="G78" s="147" t="s">
        <v>111</v>
      </c>
      <c r="H78" s="145">
        <v>100</v>
      </c>
      <c r="I78" s="145">
        <v>100</v>
      </c>
      <c r="J78" s="158">
        <f t="shared" si="6"/>
        <v>100</v>
      </c>
      <c r="K78" s="208">
        <f>((J78+J79)/2+J80)/2</f>
        <v>100</v>
      </c>
      <c r="L78" s="146"/>
      <c r="M78" s="146"/>
      <c r="N78" s="146"/>
    </row>
    <row r="79" spans="1:14" s="52" customFormat="1" ht="39.75" customHeight="1">
      <c r="A79" s="146"/>
      <c r="B79" s="144"/>
      <c r="C79" s="212"/>
      <c r="D79" s="146"/>
      <c r="E79" s="148" t="s">
        <v>8</v>
      </c>
      <c r="F79" s="148" t="s">
        <v>30</v>
      </c>
      <c r="G79" s="147" t="s">
        <v>111</v>
      </c>
      <c r="H79" s="145">
        <v>100</v>
      </c>
      <c r="I79" s="145">
        <v>100</v>
      </c>
      <c r="J79" s="158">
        <f t="shared" si="6"/>
        <v>100</v>
      </c>
      <c r="K79" s="209"/>
      <c r="L79" s="146"/>
      <c r="M79" s="146"/>
      <c r="N79" s="146"/>
    </row>
    <row r="80" spans="1:14" s="52" customFormat="1" ht="39.75" customHeight="1">
      <c r="A80" s="146"/>
      <c r="B80" s="144"/>
      <c r="C80" s="212"/>
      <c r="D80" s="146"/>
      <c r="E80" s="148" t="s">
        <v>9</v>
      </c>
      <c r="F80" s="147" t="s">
        <v>28</v>
      </c>
      <c r="G80" s="147" t="s">
        <v>110</v>
      </c>
      <c r="H80" s="145">
        <v>10</v>
      </c>
      <c r="I80" s="145">
        <v>10</v>
      </c>
      <c r="J80" s="158">
        <f t="shared" si="6"/>
        <v>100</v>
      </c>
      <c r="K80" s="210"/>
      <c r="L80" s="146"/>
      <c r="M80" s="146"/>
      <c r="N80" s="146"/>
    </row>
    <row r="81" spans="1:14" s="52" customFormat="1" ht="39.75" customHeight="1">
      <c r="A81" s="216" t="s">
        <v>120</v>
      </c>
      <c r="B81" s="216">
        <v>2411010619</v>
      </c>
      <c r="C81" s="205" t="s">
        <v>25</v>
      </c>
      <c r="D81" s="205" t="s">
        <v>4</v>
      </c>
      <c r="E81" s="25" t="s">
        <v>109</v>
      </c>
      <c r="F81" s="25" t="s">
        <v>90</v>
      </c>
      <c r="G81" s="26" t="s">
        <v>110</v>
      </c>
      <c r="H81" s="26">
        <v>97</v>
      </c>
      <c r="I81" s="26">
        <v>97</v>
      </c>
      <c r="J81" s="156">
        <f>I81/H81*100</f>
        <v>100</v>
      </c>
      <c r="K81" s="215">
        <f>AVERAGE(J81:J82)</f>
        <v>100</v>
      </c>
      <c r="L81" s="205" t="s">
        <v>33</v>
      </c>
      <c r="M81" s="205" t="s">
        <v>34</v>
      </c>
      <c r="N81" s="205"/>
    </row>
    <row r="82" spans="1:14" s="52" customFormat="1" ht="39.75" customHeight="1">
      <c r="A82" s="207"/>
      <c r="B82" s="217"/>
      <c r="C82" s="207"/>
      <c r="D82" s="207"/>
      <c r="E82" s="25" t="s">
        <v>8</v>
      </c>
      <c r="F82" s="25" t="s">
        <v>130</v>
      </c>
      <c r="G82" s="26" t="s">
        <v>111</v>
      </c>
      <c r="H82" s="26">
        <v>100</v>
      </c>
      <c r="I82" s="26">
        <v>100</v>
      </c>
      <c r="J82" s="156">
        <f aca="true" t="shared" si="7" ref="J82:J95">I82/H82*100</f>
        <v>100</v>
      </c>
      <c r="K82" s="215"/>
      <c r="L82" s="207"/>
      <c r="M82" s="207"/>
      <c r="N82" s="207"/>
    </row>
    <row r="83" spans="1:14" s="52" customFormat="1" ht="39.75" customHeight="1">
      <c r="A83" s="207"/>
      <c r="B83" s="217"/>
      <c r="C83" s="216" t="s">
        <v>35</v>
      </c>
      <c r="D83" s="205" t="s">
        <v>4</v>
      </c>
      <c r="E83" s="25" t="s">
        <v>8</v>
      </c>
      <c r="F83" s="27" t="s">
        <v>31</v>
      </c>
      <c r="G83" s="26" t="s">
        <v>111</v>
      </c>
      <c r="H83" s="29">
        <v>100</v>
      </c>
      <c r="I83" s="29">
        <v>100</v>
      </c>
      <c r="J83" s="156">
        <f t="shared" si="7"/>
        <v>100</v>
      </c>
      <c r="K83" s="205">
        <f>((J83+J84)/2+J85)/2</f>
        <v>100</v>
      </c>
      <c r="L83" s="207"/>
      <c r="M83" s="207"/>
      <c r="N83" s="207"/>
    </row>
    <row r="84" spans="1:14" s="52" customFormat="1" ht="39.75" customHeight="1">
      <c r="A84" s="207"/>
      <c r="B84" s="217"/>
      <c r="C84" s="217"/>
      <c r="D84" s="207"/>
      <c r="E84" s="25" t="s">
        <v>8</v>
      </c>
      <c r="F84" s="56" t="s">
        <v>30</v>
      </c>
      <c r="G84" s="26" t="s">
        <v>111</v>
      </c>
      <c r="H84" s="29">
        <v>100</v>
      </c>
      <c r="I84" s="29">
        <v>100</v>
      </c>
      <c r="J84" s="156">
        <f t="shared" si="7"/>
        <v>100</v>
      </c>
      <c r="K84" s="207"/>
      <c r="L84" s="207"/>
      <c r="M84" s="207"/>
      <c r="N84" s="207"/>
    </row>
    <row r="85" spans="1:14" s="52" customFormat="1" ht="39.75" customHeight="1">
      <c r="A85" s="207"/>
      <c r="B85" s="217"/>
      <c r="C85" s="220"/>
      <c r="D85" s="206"/>
      <c r="E85" s="27" t="s">
        <v>9</v>
      </c>
      <c r="F85" s="27" t="s">
        <v>28</v>
      </c>
      <c r="G85" s="29" t="s">
        <v>110</v>
      </c>
      <c r="H85" s="29">
        <v>102</v>
      </c>
      <c r="I85" s="29">
        <v>102</v>
      </c>
      <c r="J85" s="156">
        <f t="shared" si="7"/>
        <v>100</v>
      </c>
      <c r="K85" s="206"/>
      <c r="L85" s="206"/>
      <c r="M85" s="206"/>
      <c r="N85" s="206"/>
    </row>
    <row r="86" spans="1:14" s="52" customFormat="1" ht="39.75" customHeight="1">
      <c r="A86" s="214"/>
      <c r="B86" s="213"/>
      <c r="C86" s="215" t="s">
        <v>168</v>
      </c>
      <c r="D86" s="215" t="s">
        <v>4</v>
      </c>
      <c r="E86" s="154" t="s">
        <v>109</v>
      </c>
      <c r="F86" s="153" t="s">
        <v>90</v>
      </c>
      <c r="G86" s="153" t="s">
        <v>110</v>
      </c>
      <c r="H86" s="151">
        <v>10</v>
      </c>
      <c r="I86" s="151">
        <v>10</v>
      </c>
      <c r="J86" s="156">
        <f t="shared" si="7"/>
        <v>100</v>
      </c>
      <c r="K86" s="205">
        <f>AVERAGE(J86:J87)</f>
        <v>100</v>
      </c>
      <c r="L86" s="152"/>
      <c r="M86" s="152"/>
      <c r="N86" s="152"/>
    </row>
    <row r="87" spans="1:14" s="52" customFormat="1" ht="39.75" customHeight="1">
      <c r="A87" s="214"/>
      <c r="B87" s="213"/>
      <c r="C87" s="215"/>
      <c r="D87" s="215"/>
      <c r="E87" s="154" t="s">
        <v>8</v>
      </c>
      <c r="F87" s="154" t="s">
        <v>130</v>
      </c>
      <c r="G87" s="153" t="s">
        <v>111</v>
      </c>
      <c r="H87" s="151">
        <v>100</v>
      </c>
      <c r="I87" s="151">
        <v>100</v>
      </c>
      <c r="J87" s="156">
        <f t="shared" si="7"/>
        <v>100</v>
      </c>
      <c r="K87" s="206"/>
      <c r="L87" s="152"/>
      <c r="M87" s="152"/>
      <c r="N87" s="152"/>
    </row>
    <row r="88" spans="1:14" s="52" customFormat="1" ht="39.75" customHeight="1">
      <c r="A88" s="152"/>
      <c r="B88" s="213"/>
      <c r="C88" s="216" t="s">
        <v>167</v>
      </c>
      <c r="D88" s="152" t="s">
        <v>122</v>
      </c>
      <c r="E88" s="154" t="s">
        <v>8</v>
      </c>
      <c r="F88" s="154" t="s">
        <v>31</v>
      </c>
      <c r="G88" s="153" t="s">
        <v>111</v>
      </c>
      <c r="H88" s="151">
        <v>100</v>
      </c>
      <c r="I88" s="151">
        <v>100</v>
      </c>
      <c r="J88" s="156">
        <f t="shared" si="7"/>
        <v>100</v>
      </c>
      <c r="K88" s="205">
        <f>((J88+J89)/2+J90)/2</f>
        <v>100</v>
      </c>
      <c r="L88" s="152"/>
      <c r="M88" s="152" t="s">
        <v>34</v>
      </c>
      <c r="N88" s="152"/>
    </row>
    <row r="89" spans="1:14" s="52" customFormat="1" ht="39.75" customHeight="1">
      <c r="A89" s="152"/>
      <c r="B89" s="150"/>
      <c r="C89" s="217"/>
      <c r="D89" s="152"/>
      <c r="E89" s="154" t="s">
        <v>8</v>
      </c>
      <c r="F89" s="154" t="s">
        <v>30</v>
      </c>
      <c r="G89" s="153" t="s">
        <v>111</v>
      </c>
      <c r="H89" s="151">
        <v>100</v>
      </c>
      <c r="I89" s="151">
        <v>100</v>
      </c>
      <c r="J89" s="156">
        <f t="shared" si="7"/>
        <v>100</v>
      </c>
      <c r="K89" s="207"/>
      <c r="L89" s="152" t="s">
        <v>33</v>
      </c>
      <c r="M89" s="152"/>
      <c r="N89" s="152"/>
    </row>
    <row r="90" spans="1:14" s="52" customFormat="1" ht="39.75" customHeight="1">
      <c r="A90" s="152"/>
      <c r="B90" s="150"/>
      <c r="C90" s="217"/>
      <c r="D90" s="152"/>
      <c r="E90" s="154" t="s">
        <v>9</v>
      </c>
      <c r="F90" s="153" t="s">
        <v>28</v>
      </c>
      <c r="G90" s="153" t="s">
        <v>110</v>
      </c>
      <c r="H90" s="151">
        <v>10</v>
      </c>
      <c r="I90" s="151">
        <v>10</v>
      </c>
      <c r="J90" s="156">
        <f t="shared" si="7"/>
        <v>100</v>
      </c>
      <c r="K90" s="206"/>
      <c r="L90" s="152"/>
      <c r="M90" s="152"/>
      <c r="N90" s="152"/>
    </row>
    <row r="91" spans="1:14" s="52" customFormat="1" ht="39.75" customHeight="1">
      <c r="A91" s="216" t="s">
        <v>38</v>
      </c>
      <c r="B91" s="216">
        <v>2411014589</v>
      </c>
      <c r="C91" s="205" t="s">
        <v>25</v>
      </c>
      <c r="D91" s="205" t="s">
        <v>4</v>
      </c>
      <c r="E91" s="25" t="s">
        <v>109</v>
      </c>
      <c r="F91" s="25" t="s">
        <v>90</v>
      </c>
      <c r="G91" s="29" t="s">
        <v>110</v>
      </c>
      <c r="H91" s="26">
        <v>12</v>
      </c>
      <c r="I91" s="26">
        <v>12</v>
      </c>
      <c r="J91" s="156">
        <f t="shared" si="7"/>
        <v>100</v>
      </c>
      <c r="K91" s="215">
        <f>AVERAGE(J91:J92)</f>
        <v>100</v>
      </c>
      <c r="L91" s="216" t="s">
        <v>33</v>
      </c>
      <c r="M91" s="205" t="s">
        <v>34</v>
      </c>
      <c r="N91" s="205"/>
    </row>
    <row r="92" spans="1:14" s="52" customFormat="1" ht="39.75" customHeight="1">
      <c r="A92" s="207"/>
      <c r="B92" s="217"/>
      <c r="C92" s="207"/>
      <c r="D92" s="207"/>
      <c r="E92" s="25" t="s">
        <v>8</v>
      </c>
      <c r="F92" s="25" t="s">
        <v>89</v>
      </c>
      <c r="G92" s="26" t="s">
        <v>111</v>
      </c>
      <c r="H92" s="26">
        <v>100</v>
      </c>
      <c r="I92" s="26">
        <v>100</v>
      </c>
      <c r="J92" s="156">
        <f t="shared" si="7"/>
        <v>100</v>
      </c>
      <c r="K92" s="215"/>
      <c r="L92" s="207"/>
      <c r="M92" s="207"/>
      <c r="N92" s="207"/>
    </row>
    <row r="93" spans="1:14" s="52" customFormat="1" ht="39.75" customHeight="1">
      <c r="A93" s="207"/>
      <c r="B93" s="217"/>
      <c r="C93" s="216" t="s">
        <v>35</v>
      </c>
      <c r="D93" s="205" t="s">
        <v>4</v>
      </c>
      <c r="E93" s="25" t="s">
        <v>8</v>
      </c>
      <c r="F93" s="27" t="s">
        <v>31</v>
      </c>
      <c r="G93" s="29" t="s">
        <v>111</v>
      </c>
      <c r="H93" s="29">
        <v>100</v>
      </c>
      <c r="I93" s="29">
        <v>100</v>
      </c>
      <c r="J93" s="156">
        <f t="shared" si="7"/>
        <v>100</v>
      </c>
      <c r="K93" s="215">
        <f>((J93+J94)/2+J95)/2</f>
        <v>100</v>
      </c>
      <c r="L93" s="207"/>
      <c r="M93" s="207"/>
      <c r="N93" s="207"/>
    </row>
    <row r="94" spans="1:14" s="52" customFormat="1" ht="39.75" customHeight="1">
      <c r="A94" s="207"/>
      <c r="B94" s="217"/>
      <c r="C94" s="217"/>
      <c r="D94" s="207"/>
      <c r="E94" s="25" t="s">
        <v>8</v>
      </c>
      <c r="F94" s="56" t="s">
        <v>30</v>
      </c>
      <c r="G94" s="29" t="s">
        <v>111</v>
      </c>
      <c r="H94" s="29">
        <v>100</v>
      </c>
      <c r="I94" s="29">
        <v>100</v>
      </c>
      <c r="J94" s="156">
        <f t="shared" si="7"/>
        <v>100</v>
      </c>
      <c r="K94" s="215"/>
      <c r="L94" s="207"/>
      <c r="M94" s="207"/>
      <c r="N94" s="207"/>
    </row>
    <row r="95" spans="1:14" s="52" customFormat="1" ht="39.75" customHeight="1">
      <c r="A95" s="206"/>
      <c r="B95" s="220"/>
      <c r="C95" s="220"/>
      <c r="D95" s="206"/>
      <c r="E95" s="27" t="s">
        <v>9</v>
      </c>
      <c r="F95" s="27" t="s">
        <v>28</v>
      </c>
      <c r="G95" s="29" t="s">
        <v>110</v>
      </c>
      <c r="H95" s="29">
        <v>12</v>
      </c>
      <c r="I95" s="29">
        <v>12</v>
      </c>
      <c r="J95" s="156">
        <f t="shared" si="7"/>
        <v>100</v>
      </c>
      <c r="K95" s="215"/>
      <c r="L95" s="206"/>
      <c r="M95" s="206"/>
      <c r="N95" s="206"/>
    </row>
    <row r="96" spans="1:14" s="52" customFormat="1" ht="39.75" customHeight="1">
      <c r="A96" s="211" t="s">
        <v>39</v>
      </c>
      <c r="B96" s="211">
        <v>2411026023</v>
      </c>
      <c r="C96" s="211" t="s">
        <v>121</v>
      </c>
      <c r="D96" s="208" t="s">
        <v>122</v>
      </c>
      <c r="E96" s="33" t="s">
        <v>109</v>
      </c>
      <c r="F96" s="33" t="s">
        <v>90</v>
      </c>
      <c r="G96" s="32" t="s">
        <v>110</v>
      </c>
      <c r="H96" s="32">
        <v>83</v>
      </c>
      <c r="I96" s="32">
        <v>83</v>
      </c>
      <c r="J96" s="32">
        <f>I96/H96*100</f>
        <v>100</v>
      </c>
      <c r="K96" s="208">
        <f>AVERAGE(J96:J97)</f>
        <v>100</v>
      </c>
      <c r="L96" s="211" t="s">
        <v>33</v>
      </c>
      <c r="M96" s="208" t="s">
        <v>34</v>
      </c>
      <c r="N96" s="208"/>
    </row>
    <row r="97" spans="1:14" s="52" customFormat="1" ht="39.75" customHeight="1">
      <c r="A97" s="209"/>
      <c r="B97" s="212"/>
      <c r="C97" s="219"/>
      <c r="D97" s="210"/>
      <c r="E97" s="33" t="s">
        <v>8</v>
      </c>
      <c r="F97" s="33" t="s">
        <v>89</v>
      </c>
      <c r="G97" s="32" t="s">
        <v>111</v>
      </c>
      <c r="H97" s="32">
        <v>100</v>
      </c>
      <c r="I97" s="32">
        <v>100</v>
      </c>
      <c r="J97" s="155">
        <f aca="true" t="shared" si="8" ref="J97:J105">I97/H97*100</f>
        <v>100</v>
      </c>
      <c r="K97" s="210"/>
      <c r="L97" s="233"/>
      <c r="M97" s="233"/>
      <c r="N97" s="233"/>
    </row>
    <row r="98" spans="1:14" s="52" customFormat="1" ht="39.75" customHeight="1">
      <c r="A98" s="209"/>
      <c r="B98" s="212"/>
      <c r="C98" s="211" t="s">
        <v>91</v>
      </c>
      <c r="D98" s="208" t="s">
        <v>122</v>
      </c>
      <c r="E98" s="33" t="s">
        <v>8</v>
      </c>
      <c r="F98" s="41" t="s">
        <v>31</v>
      </c>
      <c r="G98" s="34" t="s">
        <v>111</v>
      </c>
      <c r="H98" s="32">
        <v>100</v>
      </c>
      <c r="I98" s="32">
        <v>100</v>
      </c>
      <c r="J98" s="155">
        <f t="shared" si="8"/>
        <v>100</v>
      </c>
      <c r="K98" s="208">
        <f>((J98+J99)/2+J100)/2</f>
        <v>100</v>
      </c>
      <c r="L98" s="233"/>
      <c r="M98" s="233"/>
      <c r="N98" s="233"/>
    </row>
    <row r="99" spans="1:14" s="52" customFormat="1" ht="39.75" customHeight="1">
      <c r="A99" s="209"/>
      <c r="B99" s="212"/>
      <c r="C99" s="212"/>
      <c r="D99" s="209"/>
      <c r="E99" s="33" t="s">
        <v>8</v>
      </c>
      <c r="F99" s="54" t="s">
        <v>30</v>
      </c>
      <c r="G99" s="34" t="s">
        <v>111</v>
      </c>
      <c r="H99" s="32">
        <v>100</v>
      </c>
      <c r="I99" s="32">
        <v>100</v>
      </c>
      <c r="J99" s="155">
        <f t="shared" si="8"/>
        <v>100</v>
      </c>
      <c r="K99" s="209"/>
      <c r="L99" s="233"/>
      <c r="M99" s="233"/>
      <c r="N99" s="233"/>
    </row>
    <row r="100" spans="1:14" s="52" customFormat="1" ht="39.75" customHeight="1">
      <c r="A100" s="209"/>
      <c r="B100" s="212"/>
      <c r="C100" s="219"/>
      <c r="D100" s="210"/>
      <c r="E100" s="41" t="s">
        <v>9</v>
      </c>
      <c r="F100" s="34" t="s">
        <v>28</v>
      </c>
      <c r="G100" s="34" t="s">
        <v>110</v>
      </c>
      <c r="H100" s="32">
        <v>83</v>
      </c>
      <c r="I100" s="32">
        <v>83</v>
      </c>
      <c r="J100" s="155">
        <f t="shared" si="8"/>
        <v>100</v>
      </c>
      <c r="K100" s="210"/>
      <c r="L100" s="233"/>
      <c r="M100" s="233"/>
      <c r="N100" s="233"/>
    </row>
    <row r="101" spans="1:14" s="52" customFormat="1" ht="39.75" customHeight="1">
      <c r="A101" s="209"/>
      <c r="B101" s="212"/>
      <c r="C101" s="208" t="s">
        <v>25</v>
      </c>
      <c r="D101" s="208" t="s">
        <v>4</v>
      </c>
      <c r="E101" s="33" t="s">
        <v>109</v>
      </c>
      <c r="F101" s="33" t="s">
        <v>92</v>
      </c>
      <c r="G101" s="32" t="s">
        <v>110</v>
      </c>
      <c r="H101" s="32">
        <v>226</v>
      </c>
      <c r="I101" s="32">
        <v>226</v>
      </c>
      <c r="J101" s="155">
        <f t="shared" si="8"/>
        <v>100</v>
      </c>
      <c r="K101" s="218">
        <f>AVERAGE(J101:J102)</f>
        <v>100</v>
      </c>
      <c r="L101" s="233"/>
      <c r="M101" s="233"/>
      <c r="N101" s="233"/>
    </row>
    <row r="102" spans="1:14" s="52" customFormat="1" ht="39.75" customHeight="1">
      <c r="A102" s="209"/>
      <c r="B102" s="212"/>
      <c r="C102" s="209"/>
      <c r="D102" s="209"/>
      <c r="E102" s="33" t="s">
        <v>8</v>
      </c>
      <c r="F102" s="32" t="s">
        <v>128</v>
      </c>
      <c r="G102" s="32" t="s">
        <v>111</v>
      </c>
      <c r="H102" s="32">
        <v>100</v>
      </c>
      <c r="I102" s="32">
        <v>100</v>
      </c>
      <c r="J102" s="155">
        <f t="shared" si="8"/>
        <v>100</v>
      </c>
      <c r="K102" s="218"/>
      <c r="L102" s="233"/>
      <c r="M102" s="233"/>
      <c r="N102" s="233"/>
    </row>
    <row r="103" spans="1:14" s="52" customFormat="1" ht="39.75" customHeight="1">
      <c r="A103" s="209"/>
      <c r="B103" s="212"/>
      <c r="C103" s="211" t="s">
        <v>24</v>
      </c>
      <c r="D103" s="208" t="s">
        <v>4</v>
      </c>
      <c r="E103" s="33" t="s">
        <v>8</v>
      </c>
      <c r="F103" s="41" t="s">
        <v>31</v>
      </c>
      <c r="G103" s="34" t="s">
        <v>111</v>
      </c>
      <c r="H103" s="34">
        <v>100</v>
      </c>
      <c r="I103" s="34">
        <v>100</v>
      </c>
      <c r="J103" s="155">
        <f t="shared" si="8"/>
        <v>100</v>
      </c>
      <c r="K103" s="218">
        <f>((J103+J104)/2+J105)/2</f>
        <v>100</v>
      </c>
      <c r="L103" s="233"/>
      <c r="M103" s="233"/>
      <c r="N103" s="233"/>
    </row>
    <row r="104" spans="1:14" s="52" customFormat="1" ht="39.75" customHeight="1">
      <c r="A104" s="209"/>
      <c r="B104" s="212"/>
      <c r="C104" s="212"/>
      <c r="D104" s="209"/>
      <c r="E104" s="33" t="s">
        <v>8</v>
      </c>
      <c r="F104" s="54" t="s">
        <v>30</v>
      </c>
      <c r="G104" s="34" t="s">
        <v>111</v>
      </c>
      <c r="H104" s="34">
        <v>100</v>
      </c>
      <c r="I104" s="34">
        <v>100</v>
      </c>
      <c r="J104" s="155">
        <f t="shared" si="8"/>
        <v>100</v>
      </c>
      <c r="K104" s="218"/>
      <c r="L104" s="233"/>
      <c r="M104" s="233"/>
      <c r="N104" s="233"/>
    </row>
    <row r="105" spans="1:14" s="52" customFormat="1" ht="39.75" customHeight="1">
      <c r="A105" s="210"/>
      <c r="B105" s="219"/>
      <c r="C105" s="219"/>
      <c r="D105" s="210"/>
      <c r="E105" s="41" t="s">
        <v>9</v>
      </c>
      <c r="F105" s="34" t="s">
        <v>28</v>
      </c>
      <c r="G105" s="34" t="s">
        <v>110</v>
      </c>
      <c r="H105" s="34">
        <v>242</v>
      </c>
      <c r="I105" s="34">
        <v>242</v>
      </c>
      <c r="J105" s="155">
        <f t="shared" si="8"/>
        <v>100</v>
      </c>
      <c r="K105" s="218"/>
      <c r="L105" s="234"/>
      <c r="M105" s="234"/>
      <c r="N105" s="234"/>
    </row>
    <row r="106" spans="1:14" s="52" customFormat="1" ht="39.75" customHeight="1">
      <c r="A106" s="216" t="s">
        <v>40</v>
      </c>
      <c r="B106" s="216">
        <v>2411026070</v>
      </c>
      <c r="C106" s="205" t="s">
        <v>25</v>
      </c>
      <c r="D106" s="205" t="s">
        <v>4</v>
      </c>
      <c r="E106" s="25" t="s">
        <v>109</v>
      </c>
      <c r="F106" s="25" t="s">
        <v>90</v>
      </c>
      <c r="G106" s="26" t="s">
        <v>110</v>
      </c>
      <c r="H106" s="26">
        <v>46</v>
      </c>
      <c r="I106" s="26">
        <v>46</v>
      </c>
      <c r="J106" s="80">
        <f>I106/H106*100</f>
        <v>100</v>
      </c>
      <c r="K106" s="205">
        <f>AVERAGE(J106:J107)</f>
        <v>100</v>
      </c>
      <c r="L106" s="216" t="s">
        <v>33</v>
      </c>
      <c r="M106" s="205" t="s">
        <v>34</v>
      </c>
      <c r="N106" s="205"/>
    </row>
    <row r="107" spans="1:14" s="52" customFormat="1" ht="39.75" customHeight="1">
      <c r="A107" s="217"/>
      <c r="B107" s="217"/>
      <c r="C107" s="232"/>
      <c r="D107" s="207"/>
      <c r="E107" s="25" t="s">
        <v>8</v>
      </c>
      <c r="F107" s="25" t="s">
        <v>128</v>
      </c>
      <c r="G107" s="26" t="s">
        <v>111</v>
      </c>
      <c r="H107" s="26">
        <v>100</v>
      </c>
      <c r="I107" s="26">
        <v>100</v>
      </c>
      <c r="J107" s="157">
        <f aca="true" t="shared" si="9" ref="J107:J115">I107/H107*100</f>
        <v>100</v>
      </c>
      <c r="K107" s="207"/>
      <c r="L107" s="217"/>
      <c r="M107" s="207"/>
      <c r="N107" s="207"/>
    </row>
    <row r="108" spans="1:14" s="52" customFormat="1" ht="39.75" customHeight="1">
      <c r="A108" s="217"/>
      <c r="B108" s="217"/>
      <c r="C108" s="216" t="s">
        <v>35</v>
      </c>
      <c r="D108" s="205" t="s">
        <v>26</v>
      </c>
      <c r="E108" s="25" t="s">
        <v>8</v>
      </c>
      <c r="F108" s="27" t="s">
        <v>31</v>
      </c>
      <c r="G108" s="29" t="s">
        <v>111</v>
      </c>
      <c r="H108" s="29">
        <v>100</v>
      </c>
      <c r="I108" s="29">
        <v>100</v>
      </c>
      <c r="J108" s="157">
        <f t="shared" si="9"/>
        <v>100</v>
      </c>
      <c r="K108" s="205">
        <f>((J108+J109)/2+J110)/2</f>
        <v>100</v>
      </c>
      <c r="L108" s="217"/>
      <c r="M108" s="207"/>
      <c r="N108" s="207"/>
    </row>
    <row r="109" spans="1:14" s="52" customFormat="1" ht="39.75" customHeight="1">
      <c r="A109" s="217"/>
      <c r="B109" s="217"/>
      <c r="C109" s="217"/>
      <c r="D109" s="207"/>
      <c r="E109" s="25" t="s">
        <v>8</v>
      </c>
      <c r="F109" s="56" t="s">
        <v>30</v>
      </c>
      <c r="G109" s="29" t="s">
        <v>111</v>
      </c>
      <c r="H109" s="29">
        <v>100</v>
      </c>
      <c r="I109" s="29">
        <v>100</v>
      </c>
      <c r="J109" s="157">
        <f t="shared" si="9"/>
        <v>100</v>
      </c>
      <c r="K109" s="207"/>
      <c r="L109" s="217"/>
      <c r="M109" s="207"/>
      <c r="N109" s="207"/>
    </row>
    <row r="110" spans="1:14" s="52" customFormat="1" ht="39.75" customHeight="1">
      <c r="A110" s="217"/>
      <c r="B110" s="217"/>
      <c r="C110" s="220"/>
      <c r="D110" s="206"/>
      <c r="E110" s="27" t="s">
        <v>9</v>
      </c>
      <c r="F110" s="27" t="s">
        <v>28</v>
      </c>
      <c r="G110" s="29" t="s">
        <v>110</v>
      </c>
      <c r="H110" s="29">
        <v>48</v>
      </c>
      <c r="I110" s="29">
        <v>48</v>
      </c>
      <c r="J110" s="157">
        <f t="shared" si="9"/>
        <v>100</v>
      </c>
      <c r="K110" s="206"/>
      <c r="L110" s="217"/>
      <c r="M110" s="207"/>
      <c r="N110" s="207"/>
    </row>
    <row r="111" spans="1:14" s="52" customFormat="1" ht="39.75" customHeight="1">
      <c r="A111" s="217"/>
      <c r="B111" s="217"/>
      <c r="C111" s="205" t="s">
        <v>170</v>
      </c>
      <c r="D111" s="205" t="s">
        <v>4</v>
      </c>
      <c r="E111" s="67" t="s">
        <v>109</v>
      </c>
      <c r="F111" s="67" t="s">
        <v>90</v>
      </c>
      <c r="G111" s="69" t="s">
        <v>110</v>
      </c>
      <c r="H111" s="69">
        <v>12</v>
      </c>
      <c r="I111" s="69">
        <v>12</v>
      </c>
      <c r="J111" s="157">
        <f t="shared" si="9"/>
        <v>100</v>
      </c>
      <c r="K111" s="215">
        <f>AVERAGE(J111:J112)</f>
        <v>100</v>
      </c>
      <c r="L111" s="217"/>
      <c r="M111" s="207"/>
      <c r="N111" s="207"/>
    </row>
    <row r="112" spans="1:14" s="52" customFormat="1" ht="39.75" customHeight="1">
      <c r="A112" s="217"/>
      <c r="B112" s="217"/>
      <c r="C112" s="232"/>
      <c r="D112" s="207"/>
      <c r="E112" s="67" t="s">
        <v>8</v>
      </c>
      <c r="F112" s="67" t="s">
        <v>128</v>
      </c>
      <c r="G112" s="69" t="s">
        <v>111</v>
      </c>
      <c r="H112" s="69">
        <v>100</v>
      </c>
      <c r="I112" s="69">
        <v>100</v>
      </c>
      <c r="J112" s="157">
        <f t="shared" si="9"/>
        <v>100</v>
      </c>
      <c r="K112" s="215"/>
      <c r="L112" s="217"/>
      <c r="M112" s="207"/>
      <c r="N112" s="207"/>
    </row>
    <row r="113" spans="1:14" s="52" customFormat="1" ht="39.75" customHeight="1">
      <c r="A113" s="217"/>
      <c r="B113" s="217"/>
      <c r="C113" s="216" t="s">
        <v>169</v>
      </c>
      <c r="D113" s="205" t="s">
        <v>26</v>
      </c>
      <c r="E113" s="67" t="s">
        <v>8</v>
      </c>
      <c r="F113" s="65" t="s">
        <v>31</v>
      </c>
      <c r="G113" s="66" t="s">
        <v>111</v>
      </c>
      <c r="H113" s="69">
        <v>100</v>
      </c>
      <c r="I113" s="69">
        <v>100</v>
      </c>
      <c r="J113" s="157">
        <f t="shared" si="9"/>
        <v>100</v>
      </c>
      <c r="K113" s="205">
        <f>((J113+J114)/2+J115)/2</f>
        <v>100</v>
      </c>
      <c r="L113" s="217"/>
      <c r="M113" s="207"/>
      <c r="N113" s="207"/>
    </row>
    <row r="114" spans="1:14" s="52" customFormat="1" ht="39.75" customHeight="1">
      <c r="A114" s="217"/>
      <c r="B114" s="217"/>
      <c r="C114" s="217"/>
      <c r="D114" s="207"/>
      <c r="E114" s="67" t="s">
        <v>8</v>
      </c>
      <c r="F114" s="56" t="s">
        <v>30</v>
      </c>
      <c r="G114" s="66" t="s">
        <v>111</v>
      </c>
      <c r="H114" s="69">
        <v>100</v>
      </c>
      <c r="I114" s="69">
        <v>100</v>
      </c>
      <c r="J114" s="157">
        <f t="shared" si="9"/>
        <v>100</v>
      </c>
      <c r="K114" s="207"/>
      <c r="L114" s="217"/>
      <c r="M114" s="207"/>
      <c r="N114" s="207"/>
    </row>
    <row r="115" spans="1:14" s="52" customFormat="1" ht="39.75" customHeight="1">
      <c r="A115" s="220"/>
      <c r="B115" s="220"/>
      <c r="C115" s="220"/>
      <c r="D115" s="206"/>
      <c r="E115" s="65" t="s">
        <v>9</v>
      </c>
      <c r="F115" s="65" t="s">
        <v>28</v>
      </c>
      <c r="G115" s="66" t="s">
        <v>110</v>
      </c>
      <c r="H115" s="69">
        <v>14</v>
      </c>
      <c r="I115" s="69">
        <v>14</v>
      </c>
      <c r="J115" s="157">
        <f t="shared" si="9"/>
        <v>100</v>
      </c>
      <c r="K115" s="206"/>
      <c r="L115" s="220"/>
      <c r="M115" s="206"/>
      <c r="N115" s="206"/>
    </row>
    <row r="116" spans="1:14" s="52" customFormat="1" ht="39.75" customHeight="1">
      <c r="A116" s="211" t="s">
        <v>41</v>
      </c>
      <c r="B116" s="211">
        <v>2411026094</v>
      </c>
      <c r="C116" s="208" t="s">
        <v>25</v>
      </c>
      <c r="D116" s="208" t="s">
        <v>4</v>
      </c>
      <c r="E116" s="33" t="s">
        <v>109</v>
      </c>
      <c r="F116" s="33" t="s">
        <v>90</v>
      </c>
      <c r="G116" s="32" t="s">
        <v>110</v>
      </c>
      <c r="H116" s="32">
        <v>264</v>
      </c>
      <c r="I116" s="32">
        <v>264</v>
      </c>
      <c r="J116" s="79">
        <f>I116/H116*100</f>
        <v>100</v>
      </c>
      <c r="K116" s="218">
        <f>AVERAGE(J116:J117)</f>
        <v>100</v>
      </c>
      <c r="L116" s="211" t="s">
        <v>33</v>
      </c>
      <c r="M116" s="208" t="s">
        <v>34</v>
      </c>
      <c r="N116" s="208"/>
    </row>
    <row r="117" spans="1:14" s="52" customFormat="1" ht="39.75" customHeight="1">
      <c r="A117" s="212"/>
      <c r="B117" s="212"/>
      <c r="C117" s="209"/>
      <c r="D117" s="209"/>
      <c r="E117" s="33" t="s">
        <v>8</v>
      </c>
      <c r="F117" s="33" t="s">
        <v>32</v>
      </c>
      <c r="G117" s="32" t="s">
        <v>111</v>
      </c>
      <c r="H117" s="32">
        <v>100</v>
      </c>
      <c r="I117" s="32">
        <v>100</v>
      </c>
      <c r="J117" s="155">
        <f aca="true" t="shared" si="10" ref="J117:J125">I117/H117*100</f>
        <v>100</v>
      </c>
      <c r="K117" s="218"/>
      <c r="L117" s="212"/>
      <c r="M117" s="209"/>
      <c r="N117" s="209"/>
    </row>
    <row r="118" spans="1:14" s="52" customFormat="1" ht="39.75" customHeight="1">
      <c r="A118" s="212"/>
      <c r="B118" s="212"/>
      <c r="C118" s="211" t="s">
        <v>35</v>
      </c>
      <c r="D118" s="208" t="s">
        <v>4</v>
      </c>
      <c r="E118" s="33" t="s">
        <v>8</v>
      </c>
      <c r="F118" s="41" t="s">
        <v>31</v>
      </c>
      <c r="G118" s="34" t="s">
        <v>111</v>
      </c>
      <c r="H118" s="34">
        <v>100</v>
      </c>
      <c r="I118" s="34">
        <v>100</v>
      </c>
      <c r="J118" s="155">
        <f t="shared" si="10"/>
        <v>100</v>
      </c>
      <c r="K118" s="209">
        <f>((J118+J119)/2+J120)/2</f>
        <v>100</v>
      </c>
      <c r="L118" s="212"/>
      <c r="M118" s="209"/>
      <c r="N118" s="209"/>
    </row>
    <row r="119" spans="1:14" s="52" customFormat="1" ht="39.75" customHeight="1">
      <c r="A119" s="212"/>
      <c r="B119" s="212"/>
      <c r="C119" s="212"/>
      <c r="D119" s="209"/>
      <c r="E119" s="33" t="s">
        <v>8</v>
      </c>
      <c r="F119" s="54" t="s">
        <v>30</v>
      </c>
      <c r="G119" s="34" t="s">
        <v>111</v>
      </c>
      <c r="H119" s="34">
        <v>100</v>
      </c>
      <c r="I119" s="34">
        <v>100</v>
      </c>
      <c r="J119" s="155">
        <f t="shared" si="10"/>
        <v>100</v>
      </c>
      <c r="K119" s="209"/>
      <c r="L119" s="212"/>
      <c r="M119" s="209"/>
      <c r="N119" s="209"/>
    </row>
    <row r="120" spans="1:14" s="52" customFormat="1" ht="39.75" customHeight="1">
      <c r="A120" s="212"/>
      <c r="B120" s="212"/>
      <c r="C120" s="219"/>
      <c r="D120" s="210"/>
      <c r="E120" s="41" t="s">
        <v>9</v>
      </c>
      <c r="F120" s="41" t="s">
        <v>28</v>
      </c>
      <c r="G120" s="34" t="s">
        <v>110</v>
      </c>
      <c r="H120" s="34">
        <v>276</v>
      </c>
      <c r="I120" s="34">
        <v>276</v>
      </c>
      <c r="J120" s="155">
        <f t="shared" si="10"/>
        <v>100</v>
      </c>
      <c r="K120" s="210"/>
      <c r="L120" s="212"/>
      <c r="M120" s="209"/>
      <c r="N120" s="209"/>
    </row>
    <row r="121" spans="1:14" s="52" customFormat="1" ht="39.75" customHeight="1">
      <c r="A121" s="212"/>
      <c r="B121" s="212"/>
      <c r="C121" s="218" t="s">
        <v>168</v>
      </c>
      <c r="D121" s="208" t="s">
        <v>4</v>
      </c>
      <c r="E121" s="63" t="s">
        <v>109</v>
      </c>
      <c r="F121" s="63" t="s">
        <v>90</v>
      </c>
      <c r="G121" s="64" t="s">
        <v>110</v>
      </c>
      <c r="H121" s="70">
        <v>30</v>
      </c>
      <c r="I121" s="70">
        <v>30</v>
      </c>
      <c r="J121" s="155">
        <f t="shared" si="10"/>
        <v>100</v>
      </c>
      <c r="K121" s="208">
        <f>AVERAGE(J121:J122)</f>
        <v>100</v>
      </c>
      <c r="L121" s="212"/>
      <c r="M121" s="209"/>
      <c r="N121" s="209"/>
    </row>
    <row r="122" spans="1:14" s="52" customFormat="1" ht="46.5" customHeight="1">
      <c r="A122" s="212"/>
      <c r="B122" s="212"/>
      <c r="C122" s="218"/>
      <c r="D122" s="209"/>
      <c r="E122" s="63" t="s">
        <v>8</v>
      </c>
      <c r="F122" s="63" t="s">
        <v>32</v>
      </c>
      <c r="G122" s="64" t="s">
        <v>111</v>
      </c>
      <c r="H122" s="70">
        <v>100</v>
      </c>
      <c r="I122" s="70">
        <v>100</v>
      </c>
      <c r="J122" s="155">
        <f t="shared" si="10"/>
        <v>100</v>
      </c>
      <c r="K122" s="210"/>
      <c r="L122" s="212"/>
      <c r="M122" s="209"/>
      <c r="N122" s="209"/>
    </row>
    <row r="123" spans="1:14" s="52" customFormat="1" ht="46.5" customHeight="1">
      <c r="A123" s="212"/>
      <c r="B123" s="212"/>
      <c r="C123" s="211" t="s">
        <v>167</v>
      </c>
      <c r="D123" s="208" t="s">
        <v>4</v>
      </c>
      <c r="E123" s="63" t="s">
        <v>8</v>
      </c>
      <c r="F123" s="71" t="s">
        <v>31</v>
      </c>
      <c r="G123" s="70" t="s">
        <v>111</v>
      </c>
      <c r="H123" s="70">
        <v>100</v>
      </c>
      <c r="I123" s="70">
        <v>100</v>
      </c>
      <c r="J123" s="155">
        <f t="shared" si="10"/>
        <v>100</v>
      </c>
      <c r="K123" s="208">
        <f>((J123+J124)/2+J125)/2</f>
        <v>100</v>
      </c>
      <c r="L123" s="212"/>
      <c r="M123" s="209"/>
      <c r="N123" s="209"/>
    </row>
    <row r="124" spans="1:14" s="52" customFormat="1" ht="46.5" customHeight="1">
      <c r="A124" s="212"/>
      <c r="B124" s="212"/>
      <c r="C124" s="212"/>
      <c r="D124" s="209"/>
      <c r="E124" s="63" t="s">
        <v>8</v>
      </c>
      <c r="F124" s="54" t="s">
        <v>30</v>
      </c>
      <c r="G124" s="70" t="s">
        <v>111</v>
      </c>
      <c r="H124" s="70">
        <v>100</v>
      </c>
      <c r="I124" s="70">
        <v>100</v>
      </c>
      <c r="J124" s="155">
        <f t="shared" si="10"/>
        <v>100</v>
      </c>
      <c r="K124" s="209"/>
      <c r="L124" s="212"/>
      <c r="M124" s="209"/>
      <c r="N124" s="209"/>
    </row>
    <row r="125" spans="1:14" s="52" customFormat="1" ht="46.5" customHeight="1">
      <c r="A125" s="219"/>
      <c r="B125" s="219"/>
      <c r="C125" s="212"/>
      <c r="D125" s="210"/>
      <c r="E125" s="71" t="s">
        <v>9</v>
      </c>
      <c r="F125" s="71" t="s">
        <v>28</v>
      </c>
      <c r="G125" s="70" t="s">
        <v>110</v>
      </c>
      <c r="H125" s="70">
        <v>30</v>
      </c>
      <c r="I125" s="70">
        <v>30</v>
      </c>
      <c r="J125" s="155">
        <f t="shared" si="10"/>
        <v>100</v>
      </c>
      <c r="K125" s="210"/>
      <c r="L125" s="219"/>
      <c r="M125" s="210"/>
      <c r="N125" s="210"/>
    </row>
    <row r="126" spans="1:14" s="52" customFormat="1" ht="39.75" customHeight="1">
      <c r="A126" s="224" t="s">
        <v>123</v>
      </c>
      <c r="B126" s="224">
        <v>2411010231</v>
      </c>
      <c r="C126" s="224" t="s">
        <v>42</v>
      </c>
      <c r="D126" s="231" t="s">
        <v>4</v>
      </c>
      <c r="E126" s="104" t="s">
        <v>8</v>
      </c>
      <c r="F126" s="104" t="s">
        <v>43</v>
      </c>
      <c r="G126" s="105" t="s">
        <v>111</v>
      </c>
      <c r="H126" s="105">
        <v>100</v>
      </c>
      <c r="I126" s="105">
        <v>100</v>
      </c>
      <c r="J126" s="105">
        <f>I126/H126*100</f>
        <v>100</v>
      </c>
      <c r="K126" s="226">
        <f>((J126+J127)/2+J128)/2</f>
        <v>96.16710487876132</v>
      </c>
      <c r="L126" s="224" t="s">
        <v>33</v>
      </c>
      <c r="M126" s="231" t="s">
        <v>34</v>
      </c>
      <c r="N126" s="235"/>
    </row>
    <row r="127" spans="1:14" s="52" customFormat="1" ht="39.75" customHeight="1">
      <c r="A127" s="225"/>
      <c r="B127" s="225"/>
      <c r="C127" s="229"/>
      <c r="D127" s="229"/>
      <c r="E127" s="104" t="s">
        <v>8</v>
      </c>
      <c r="F127" s="104" t="s">
        <v>44</v>
      </c>
      <c r="G127" s="105" t="s">
        <v>111</v>
      </c>
      <c r="H127" s="106">
        <v>100</v>
      </c>
      <c r="I127" s="106">
        <v>100</v>
      </c>
      <c r="J127" s="160">
        <f aca="true" t="shared" si="11" ref="J127:J136">I127/H127*100</f>
        <v>100</v>
      </c>
      <c r="K127" s="227"/>
      <c r="L127" s="225"/>
      <c r="M127" s="229"/>
      <c r="N127" s="236"/>
    </row>
    <row r="128" spans="1:14" s="52" customFormat="1" ht="39.75" customHeight="1">
      <c r="A128" s="225"/>
      <c r="B128" s="225"/>
      <c r="C128" s="230"/>
      <c r="D128" s="230"/>
      <c r="E128" s="107" t="s">
        <v>9</v>
      </c>
      <c r="F128" s="107" t="s">
        <v>93</v>
      </c>
      <c r="G128" s="107" t="s">
        <v>124</v>
      </c>
      <c r="H128" s="135">
        <v>34230</v>
      </c>
      <c r="I128" s="135">
        <v>31606</v>
      </c>
      <c r="J128" s="167">
        <f t="shared" si="11"/>
        <v>92.33420975752264</v>
      </c>
      <c r="K128" s="228"/>
      <c r="L128" s="225"/>
      <c r="M128" s="229"/>
      <c r="N128" s="236"/>
    </row>
    <row r="129" spans="1:14" s="52" customFormat="1" ht="39.75" customHeight="1">
      <c r="A129" s="225"/>
      <c r="B129" s="213"/>
      <c r="C129" s="224" t="s">
        <v>200</v>
      </c>
      <c r="D129" s="231" t="s">
        <v>122</v>
      </c>
      <c r="E129" s="113" t="s">
        <v>8</v>
      </c>
      <c r="F129" s="113" t="s">
        <v>43</v>
      </c>
      <c r="G129" s="114" t="s">
        <v>111</v>
      </c>
      <c r="H129" s="136">
        <v>100</v>
      </c>
      <c r="I129" s="136">
        <v>90</v>
      </c>
      <c r="J129" s="160">
        <f t="shared" si="11"/>
        <v>90</v>
      </c>
      <c r="K129" s="226">
        <f>((J129+J130)/2+J131)/2</f>
        <v>98.9995243343035</v>
      </c>
      <c r="L129" s="213"/>
      <c r="M129" s="214"/>
      <c r="N129" s="237"/>
    </row>
    <row r="130" spans="1:14" s="52" customFormat="1" ht="39.75" customHeight="1">
      <c r="A130" s="225"/>
      <c r="B130" s="213"/>
      <c r="C130" s="229"/>
      <c r="D130" s="229"/>
      <c r="E130" s="113" t="s">
        <v>8</v>
      </c>
      <c r="F130" s="113" t="s">
        <v>44</v>
      </c>
      <c r="G130" s="114" t="s">
        <v>111</v>
      </c>
      <c r="H130" s="136">
        <v>100</v>
      </c>
      <c r="I130" s="136">
        <v>100</v>
      </c>
      <c r="J130" s="160">
        <f t="shared" si="11"/>
        <v>100</v>
      </c>
      <c r="K130" s="227"/>
      <c r="L130" s="213"/>
      <c r="M130" s="214"/>
      <c r="N130" s="237"/>
    </row>
    <row r="131" spans="1:14" s="52" customFormat="1" ht="39.75" customHeight="1">
      <c r="A131" s="225"/>
      <c r="B131" s="213"/>
      <c r="C131" s="230"/>
      <c r="D131" s="230"/>
      <c r="E131" s="107" t="s">
        <v>9</v>
      </c>
      <c r="F131" s="107" t="s">
        <v>93</v>
      </c>
      <c r="G131" s="107" t="s">
        <v>124</v>
      </c>
      <c r="H131" s="136">
        <v>106167</v>
      </c>
      <c r="I131" s="136">
        <v>109351</v>
      </c>
      <c r="J131" s="166">
        <f t="shared" si="11"/>
        <v>102.999048668607</v>
      </c>
      <c r="K131" s="228"/>
      <c r="L131" s="213"/>
      <c r="M131" s="214"/>
      <c r="N131" s="237"/>
    </row>
    <row r="132" spans="1:14" s="52" customFormat="1" ht="66.75" customHeight="1">
      <c r="A132" s="225"/>
      <c r="B132" s="213"/>
      <c r="C132" s="224" t="s">
        <v>184</v>
      </c>
      <c r="D132" s="224" t="s">
        <v>26</v>
      </c>
      <c r="E132" s="113" t="s">
        <v>8</v>
      </c>
      <c r="F132" s="113" t="s">
        <v>43</v>
      </c>
      <c r="G132" s="114" t="s">
        <v>111</v>
      </c>
      <c r="H132" s="136">
        <v>100</v>
      </c>
      <c r="I132" s="136">
        <v>100</v>
      </c>
      <c r="J132" s="160">
        <f t="shared" si="11"/>
        <v>100</v>
      </c>
      <c r="K132" s="226">
        <f>((J132+J133)/2+J134)/2</f>
        <v>90.1046511627907</v>
      </c>
      <c r="L132" s="213"/>
      <c r="M132" s="214"/>
      <c r="N132" s="237"/>
    </row>
    <row r="133" spans="1:14" s="52" customFormat="1" ht="60" customHeight="1">
      <c r="A133" s="225"/>
      <c r="B133" s="213"/>
      <c r="C133" s="225"/>
      <c r="D133" s="213"/>
      <c r="E133" s="113" t="s">
        <v>8</v>
      </c>
      <c r="F133" s="113" t="s">
        <v>44</v>
      </c>
      <c r="G133" s="114" t="s">
        <v>111</v>
      </c>
      <c r="H133" s="136">
        <v>100</v>
      </c>
      <c r="I133" s="136">
        <v>100</v>
      </c>
      <c r="J133" s="160">
        <f t="shared" si="11"/>
        <v>100</v>
      </c>
      <c r="K133" s="227"/>
      <c r="L133" s="213"/>
      <c r="M133" s="214"/>
      <c r="N133" s="237"/>
    </row>
    <row r="134" spans="1:27" s="55" customFormat="1" ht="39.75" customHeight="1">
      <c r="A134" s="225"/>
      <c r="B134" s="213"/>
      <c r="C134" s="222"/>
      <c r="D134" s="222"/>
      <c r="E134" s="107" t="s">
        <v>9</v>
      </c>
      <c r="F134" s="107" t="s">
        <v>93</v>
      </c>
      <c r="G134" s="107" t="s">
        <v>124</v>
      </c>
      <c r="H134" s="135">
        <v>25800</v>
      </c>
      <c r="I134" s="135">
        <v>20694</v>
      </c>
      <c r="J134" s="167">
        <f t="shared" si="11"/>
        <v>80.2093023255814</v>
      </c>
      <c r="K134" s="228"/>
      <c r="L134" s="213"/>
      <c r="M134" s="214"/>
      <c r="N134" s="237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134"/>
    </row>
    <row r="135" spans="1:14" s="53" customFormat="1" ht="85.5" customHeight="1">
      <c r="A135" s="225"/>
      <c r="B135" s="213"/>
      <c r="C135" s="224" t="s">
        <v>185</v>
      </c>
      <c r="D135" s="224" t="s">
        <v>186</v>
      </c>
      <c r="E135" s="107" t="s">
        <v>8</v>
      </c>
      <c r="F135" s="107" t="s">
        <v>44</v>
      </c>
      <c r="G135" s="107" t="s">
        <v>187</v>
      </c>
      <c r="H135" s="135">
        <v>100</v>
      </c>
      <c r="I135" s="135">
        <v>100</v>
      </c>
      <c r="J135" s="160">
        <f t="shared" si="11"/>
        <v>100</v>
      </c>
      <c r="K135" s="231">
        <f>AVERAGE(J135:J136)</f>
        <v>100</v>
      </c>
      <c r="L135" s="213"/>
      <c r="M135" s="214"/>
      <c r="N135" s="237"/>
    </row>
    <row r="136" spans="1:14" s="53" customFormat="1" ht="51.75" customHeight="1">
      <c r="A136" s="225"/>
      <c r="B136" s="213"/>
      <c r="C136" s="225"/>
      <c r="D136" s="225"/>
      <c r="E136" s="162" t="s">
        <v>109</v>
      </c>
      <c r="F136" s="162" t="s">
        <v>188</v>
      </c>
      <c r="G136" s="162" t="s">
        <v>189</v>
      </c>
      <c r="H136" s="163">
        <v>10</v>
      </c>
      <c r="I136" s="163">
        <v>10</v>
      </c>
      <c r="J136" s="160">
        <f t="shared" si="11"/>
        <v>100</v>
      </c>
      <c r="K136" s="214"/>
      <c r="L136" s="213"/>
      <c r="M136" s="214"/>
      <c r="N136" s="237"/>
    </row>
    <row r="137" spans="1:14" s="52" customFormat="1" ht="39.75" customHeight="1">
      <c r="A137" s="211" t="s">
        <v>181</v>
      </c>
      <c r="B137" s="211">
        <v>241103107</v>
      </c>
      <c r="C137" s="208" t="s">
        <v>25</v>
      </c>
      <c r="D137" s="208" t="s">
        <v>4</v>
      </c>
      <c r="E137" s="109" t="s">
        <v>109</v>
      </c>
      <c r="F137" s="111" t="s">
        <v>90</v>
      </c>
      <c r="G137" s="111" t="s">
        <v>110</v>
      </c>
      <c r="H137" s="111">
        <v>174</v>
      </c>
      <c r="I137" s="111">
        <v>174</v>
      </c>
      <c r="J137" s="112">
        <f>I137/H137*100</f>
        <v>100</v>
      </c>
      <c r="K137" s="218">
        <f>AVERAGE(J137:J138)</f>
        <v>100</v>
      </c>
      <c r="L137" s="211" t="s">
        <v>33</v>
      </c>
      <c r="M137" s="211" t="s">
        <v>34</v>
      </c>
      <c r="N137" s="211"/>
    </row>
    <row r="138" spans="1:14" s="52" customFormat="1" ht="39.75" customHeight="1">
      <c r="A138" s="212"/>
      <c r="B138" s="212"/>
      <c r="C138" s="209"/>
      <c r="D138" s="209"/>
      <c r="E138" s="109" t="s">
        <v>8</v>
      </c>
      <c r="F138" s="109" t="s">
        <v>130</v>
      </c>
      <c r="G138" s="111" t="s">
        <v>111</v>
      </c>
      <c r="H138" s="111">
        <v>100</v>
      </c>
      <c r="I138" s="111">
        <v>100</v>
      </c>
      <c r="J138" s="158">
        <f aca="true" t="shared" si="12" ref="J138:J151">I138/H138*100</f>
        <v>100</v>
      </c>
      <c r="K138" s="218"/>
      <c r="L138" s="212"/>
      <c r="M138" s="212"/>
      <c r="N138" s="212"/>
    </row>
    <row r="139" spans="1:14" s="52" customFormat="1" ht="39.75" customHeight="1">
      <c r="A139" s="212"/>
      <c r="B139" s="212"/>
      <c r="C139" s="211" t="s">
        <v>35</v>
      </c>
      <c r="D139" s="208" t="s">
        <v>4</v>
      </c>
      <c r="E139" s="109" t="s">
        <v>8</v>
      </c>
      <c r="F139" s="110" t="s">
        <v>31</v>
      </c>
      <c r="G139" s="111" t="s">
        <v>111</v>
      </c>
      <c r="H139" s="112">
        <v>100</v>
      </c>
      <c r="I139" s="112">
        <v>100</v>
      </c>
      <c r="J139" s="158">
        <f t="shared" si="12"/>
        <v>100</v>
      </c>
      <c r="K139" s="218">
        <f>((J139+J140)/2+J141)/2</f>
        <v>100</v>
      </c>
      <c r="L139" s="212"/>
      <c r="M139" s="212"/>
      <c r="N139" s="212"/>
    </row>
    <row r="140" spans="1:14" s="52" customFormat="1" ht="39.75" customHeight="1">
      <c r="A140" s="212"/>
      <c r="B140" s="212"/>
      <c r="C140" s="212"/>
      <c r="D140" s="209"/>
      <c r="E140" s="109" t="s">
        <v>8</v>
      </c>
      <c r="F140" s="54" t="s">
        <v>30</v>
      </c>
      <c r="G140" s="111" t="s">
        <v>111</v>
      </c>
      <c r="H140" s="112">
        <v>100</v>
      </c>
      <c r="I140" s="112">
        <v>100</v>
      </c>
      <c r="J140" s="158">
        <f t="shared" si="12"/>
        <v>100</v>
      </c>
      <c r="K140" s="218"/>
      <c r="L140" s="212"/>
      <c r="M140" s="212"/>
      <c r="N140" s="212"/>
    </row>
    <row r="141" spans="1:14" s="52" customFormat="1" ht="39.75" customHeight="1">
      <c r="A141" s="212"/>
      <c r="B141" s="212"/>
      <c r="C141" s="219"/>
      <c r="D141" s="210"/>
      <c r="E141" s="110" t="s">
        <v>9</v>
      </c>
      <c r="F141" s="112" t="s">
        <v>28</v>
      </c>
      <c r="G141" s="112" t="s">
        <v>110</v>
      </c>
      <c r="H141" s="112">
        <v>189</v>
      </c>
      <c r="I141" s="112">
        <v>189</v>
      </c>
      <c r="J141" s="158">
        <f t="shared" si="12"/>
        <v>100</v>
      </c>
      <c r="K141" s="218"/>
      <c r="L141" s="212"/>
      <c r="M141" s="212"/>
      <c r="N141" s="212"/>
    </row>
    <row r="142" spans="1:14" s="52" customFormat="1" ht="39.75" customHeight="1">
      <c r="A142" s="212"/>
      <c r="B142" s="212"/>
      <c r="C142" s="218" t="s">
        <v>168</v>
      </c>
      <c r="D142" s="218" t="s">
        <v>4</v>
      </c>
      <c r="E142" s="110" t="s">
        <v>109</v>
      </c>
      <c r="F142" s="112" t="s">
        <v>90</v>
      </c>
      <c r="G142" s="112" t="s">
        <v>110</v>
      </c>
      <c r="H142" s="111">
        <v>30</v>
      </c>
      <c r="I142" s="111">
        <v>30</v>
      </c>
      <c r="J142" s="158">
        <f t="shared" si="12"/>
        <v>100</v>
      </c>
      <c r="K142" s="218">
        <f>AVERAGE(J142:J143)</f>
        <v>100</v>
      </c>
      <c r="L142" s="212"/>
      <c r="M142" s="212"/>
      <c r="N142" s="212"/>
    </row>
    <row r="143" spans="1:14" s="52" customFormat="1" ht="39.75" customHeight="1">
      <c r="A143" s="212"/>
      <c r="B143" s="212"/>
      <c r="C143" s="218"/>
      <c r="D143" s="218"/>
      <c r="E143" s="110" t="s">
        <v>8</v>
      </c>
      <c r="F143" s="110" t="s">
        <v>130</v>
      </c>
      <c r="G143" s="112" t="s">
        <v>111</v>
      </c>
      <c r="H143" s="111">
        <v>100</v>
      </c>
      <c r="I143" s="111">
        <v>100</v>
      </c>
      <c r="J143" s="158">
        <f t="shared" si="12"/>
        <v>100</v>
      </c>
      <c r="K143" s="218"/>
      <c r="L143" s="212"/>
      <c r="M143" s="212"/>
      <c r="N143" s="212"/>
    </row>
    <row r="144" spans="1:14" s="52" customFormat="1" ht="39.75" customHeight="1">
      <c r="A144" s="212"/>
      <c r="B144" s="212"/>
      <c r="C144" s="223" t="s">
        <v>167</v>
      </c>
      <c r="D144" s="218" t="s">
        <v>4</v>
      </c>
      <c r="E144" s="110" t="s">
        <v>8</v>
      </c>
      <c r="F144" s="110" t="s">
        <v>31</v>
      </c>
      <c r="G144" s="112" t="s">
        <v>111</v>
      </c>
      <c r="H144" s="111">
        <v>100</v>
      </c>
      <c r="I144" s="111">
        <v>100</v>
      </c>
      <c r="J144" s="158">
        <f t="shared" si="12"/>
        <v>100</v>
      </c>
      <c r="K144" s="218">
        <f>((J144+J145)/2+J146)/2</f>
        <v>100</v>
      </c>
      <c r="L144" s="212"/>
      <c r="M144" s="212"/>
      <c r="N144" s="212"/>
    </row>
    <row r="145" spans="1:14" s="52" customFormat="1" ht="39.75" customHeight="1">
      <c r="A145" s="212"/>
      <c r="B145" s="212"/>
      <c r="C145" s="223"/>
      <c r="D145" s="218"/>
      <c r="E145" s="110" t="s">
        <v>8</v>
      </c>
      <c r="F145" s="110" t="s">
        <v>30</v>
      </c>
      <c r="G145" s="112" t="s">
        <v>111</v>
      </c>
      <c r="H145" s="111">
        <v>100</v>
      </c>
      <c r="I145" s="111">
        <v>100</v>
      </c>
      <c r="J145" s="158">
        <f t="shared" si="12"/>
        <v>100</v>
      </c>
      <c r="K145" s="218"/>
      <c r="L145" s="212"/>
      <c r="M145" s="212"/>
      <c r="N145" s="212"/>
    </row>
    <row r="146" spans="1:14" s="52" customFormat="1" ht="39.75" customHeight="1">
      <c r="A146" s="212"/>
      <c r="B146" s="212"/>
      <c r="C146" s="223"/>
      <c r="D146" s="218"/>
      <c r="E146" s="109" t="s">
        <v>9</v>
      </c>
      <c r="F146" s="111" t="s">
        <v>28</v>
      </c>
      <c r="G146" s="111" t="s">
        <v>110</v>
      </c>
      <c r="H146" s="111">
        <v>30</v>
      </c>
      <c r="I146" s="111">
        <v>30</v>
      </c>
      <c r="J146" s="158">
        <f t="shared" si="12"/>
        <v>100</v>
      </c>
      <c r="K146" s="218"/>
      <c r="L146" s="212"/>
      <c r="M146" s="212"/>
      <c r="N146" s="212"/>
    </row>
    <row r="147" spans="1:28" s="55" customFormat="1" ht="39.75" customHeight="1">
      <c r="A147" s="213"/>
      <c r="B147" s="213"/>
      <c r="C147" s="211" t="s">
        <v>182</v>
      </c>
      <c r="D147" s="211" t="s">
        <v>4</v>
      </c>
      <c r="E147" s="110" t="s">
        <v>109</v>
      </c>
      <c r="F147" s="112" t="s">
        <v>90</v>
      </c>
      <c r="G147" s="112" t="s">
        <v>29</v>
      </c>
      <c r="H147" s="112">
        <v>66</v>
      </c>
      <c r="I147" s="112">
        <v>66</v>
      </c>
      <c r="J147" s="158">
        <f t="shared" si="12"/>
        <v>100</v>
      </c>
      <c r="K147" s="208">
        <f>AVERAGE(J147:J148)</f>
        <v>100</v>
      </c>
      <c r="L147" s="213"/>
      <c r="M147" s="213"/>
      <c r="N147" s="21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</row>
    <row r="148" spans="1:28" s="55" customFormat="1" ht="76.5" customHeight="1">
      <c r="A148" s="213"/>
      <c r="B148" s="213"/>
      <c r="C148" s="212"/>
      <c r="D148" s="212"/>
      <c r="E148" s="110" t="s">
        <v>52</v>
      </c>
      <c r="F148" s="110" t="s">
        <v>130</v>
      </c>
      <c r="G148" s="112" t="s">
        <v>23</v>
      </c>
      <c r="H148" s="112">
        <v>100</v>
      </c>
      <c r="I148" s="112">
        <v>100</v>
      </c>
      <c r="J148" s="158">
        <f t="shared" si="12"/>
        <v>100</v>
      </c>
      <c r="K148" s="210"/>
      <c r="L148" s="213"/>
      <c r="M148" s="213"/>
      <c r="N148" s="21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</row>
    <row r="149" spans="1:28" s="55" customFormat="1" ht="69.75" customHeight="1">
      <c r="A149" s="213"/>
      <c r="B149" s="213"/>
      <c r="C149" s="211" t="s">
        <v>183</v>
      </c>
      <c r="D149" s="211" t="s">
        <v>4</v>
      </c>
      <c r="E149" s="109" t="s">
        <v>8</v>
      </c>
      <c r="F149" s="110" t="s">
        <v>31</v>
      </c>
      <c r="G149" s="111" t="s">
        <v>111</v>
      </c>
      <c r="H149" s="112">
        <v>100</v>
      </c>
      <c r="I149" s="112">
        <v>100</v>
      </c>
      <c r="J149" s="158">
        <f t="shared" si="12"/>
        <v>100</v>
      </c>
      <c r="K149" s="208">
        <f>((J149+J150)/2+J151)/2</f>
        <v>100</v>
      </c>
      <c r="L149" s="213"/>
      <c r="M149" s="213"/>
      <c r="N149" s="21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</row>
    <row r="150" spans="1:28" s="55" customFormat="1" ht="69.75" customHeight="1">
      <c r="A150" s="213"/>
      <c r="B150" s="213"/>
      <c r="C150" s="212"/>
      <c r="D150" s="212"/>
      <c r="E150" s="109" t="s">
        <v>8</v>
      </c>
      <c r="F150" s="54" t="s">
        <v>30</v>
      </c>
      <c r="G150" s="111" t="s">
        <v>111</v>
      </c>
      <c r="H150" s="112">
        <v>100</v>
      </c>
      <c r="I150" s="112">
        <v>100</v>
      </c>
      <c r="J150" s="158">
        <f t="shared" si="12"/>
        <v>100</v>
      </c>
      <c r="K150" s="209"/>
      <c r="L150" s="213"/>
      <c r="M150" s="213"/>
      <c r="N150" s="21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</row>
    <row r="151" spans="1:28" s="55" customFormat="1" ht="69.75" customHeight="1">
      <c r="A151" s="222"/>
      <c r="B151" s="222"/>
      <c r="C151" s="219"/>
      <c r="D151" s="219"/>
      <c r="E151" s="110" t="s">
        <v>9</v>
      </c>
      <c r="F151" s="112" t="s">
        <v>28</v>
      </c>
      <c r="G151" s="112" t="s">
        <v>110</v>
      </c>
      <c r="H151" s="112">
        <v>66</v>
      </c>
      <c r="I151" s="112">
        <v>66</v>
      </c>
      <c r="J151" s="158">
        <f t="shared" si="12"/>
        <v>100</v>
      </c>
      <c r="K151" s="210"/>
      <c r="L151" s="222"/>
      <c r="M151" s="222"/>
      <c r="N151" s="222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</row>
  </sheetData>
  <sheetProtection/>
  <autoFilter ref="A12:AB151"/>
  <mergeCells count="252">
    <mergeCell ref="L66:L70"/>
    <mergeCell ref="B51:B55"/>
    <mergeCell ref="L51:L55"/>
    <mergeCell ref="M51:M55"/>
    <mergeCell ref="D53:D55"/>
    <mergeCell ref="C68:C70"/>
    <mergeCell ref="K83:K85"/>
    <mergeCell ref="L71:L75"/>
    <mergeCell ref="K35:K37"/>
    <mergeCell ref="L33:L37"/>
    <mergeCell ref="N51:N55"/>
    <mergeCell ref="C56:C57"/>
    <mergeCell ref="D56:D57"/>
    <mergeCell ref="D71:D72"/>
    <mergeCell ref="M33:M37"/>
    <mergeCell ref="C71:C72"/>
    <mergeCell ref="B28:B32"/>
    <mergeCell ref="B41:B45"/>
    <mergeCell ref="D38:D40"/>
    <mergeCell ref="B33:B38"/>
    <mergeCell ref="N33:N37"/>
    <mergeCell ref="A51:A55"/>
    <mergeCell ref="D35:D37"/>
    <mergeCell ref="D28:D29"/>
    <mergeCell ref="C33:C34"/>
    <mergeCell ref="D33:D34"/>
    <mergeCell ref="K103:K105"/>
    <mergeCell ref="D63:D65"/>
    <mergeCell ref="D43:D45"/>
    <mergeCell ref="C61:C62"/>
    <mergeCell ref="C30:C32"/>
    <mergeCell ref="D30:D32"/>
    <mergeCell ref="C43:C45"/>
    <mergeCell ref="K33:K34"/>
    <mergeCell ref="D51:D52"/>
    <mergeCell ref="C83:C85"/>
    <mergeCell ref="D81:D82"/>
    <mergeCell ref="D58:D60"/>
    <mergeCell ref="K38:K40"/>
    <mergeCell ref="C38:C40"/>
    <mergeCell ref="C53:C55"/>
    <mergeCell ref="K76:K77"/>
    <mergeCell ref="C78:C80"/>
    <mergeCell ref="D66:D67"/>
    <mergeCell ref="K78:K80"/>
    <mergeCell ref="M91:M95"/>
    <mergeCell ref="M56:M65"/>
    <mergeCell ref="C66:C67"/>
    <mergeCell ref="K61:K62"/>
    <mergeCell ref="K71:K72"/>
    <mergeCell ref="N91:N95"/>
    <mergeCell ref="L56:L65"/>
    <mergeCell ref="N56:N65"/>
    <mergeCell ref="K56:K57"/>
    <mergeCell ref="K58:K60"/>
    <mergeCell ref="M46:M50"/>
    <mergeCell ref="N46:N50"/>
    <mergeCell ref="K41:K42"/>
    <mergeCell ref="K43:K45"/>
    <mergeCell ref="K46:K47"/>
    <mergeCell ref="K48:K50"/>
    <mergeCell ref="M41:M45"/>
    <mergeCell ref="L41:L45"/>
    <mergeCell ref="B96:B105"/>
    <mergeCell ref="C96:C97"/>
    <mergeCell ref="C88:C90"/>
    <mergeCell ref="A23:A27"/>
    <mergeCell ref="A91:A95"/>
    <mergeCell ref="C91:C92"/>
    <mergeCell ref="A41:A45"/>
    <mergeCell ref="A28:A32"/>
    <mergeCell ref="C28:C29"/>
    <mergeCell ref="C41:C42"/>
    <mergeCell ref="D103:D105"/>
    <mergeCell ref="L106:L115"/>
    <mergeCell ref="C101:C102"/>
    <mergeCell ref="K101:K102"/>
    <mergeCell ref="K63:K65"/>
    <mergeCell ref="K51:K52"/>
    <mergeCell ref="K53:K55"/>
    <mergeCell ref="K106:K107"/>
    <mergeCell ref="L91:L95"/>
    <mergeCell ref="D61:D62"/>
    <mergeCell ref="M71:M75"/>
    <mergeCell ref="N71:N75"/>
    <mergeCell ref="F8:K10"/>
    <mergeCell ref="D15:D17"/>
    <mergeCell ref="K25:K27"/>
    <mergeCell ref="K91:K92"/>
    <mergeCell ref="K81:K82"/>
    <mergeCell ref="D91:D92"/>
    <mergeCell ref="N41:N45"/>
    <mergeCell ref="L46:L50"/>
    <mergeCell ref="A116:A125"/>
    <mergeCell ref="L126:L136"/>
    <mergeCell ref="M126:M136"/>
    <mergeCell ref="N126:N136"/>
    <mergeCell ref="D135:D136"/>
    <mergeCell ref="M106:M115"/>
    <mergeCell ref="N106:N115"/>
    <mergeCell ref="N116:N125"/>
    <mergeCell ref="C118:C120"/>
    <mergeCell ref="D118:D120"/>
    <mergeCell ref="N66:N70"/>
    <mergeCell ref="K66:K67"/>
    <mergeCell ref="K68:K70"/>
    <mergeCell ref="N96:N105"/>
    <mergeCell ref="L96:L105"/>
    <mergeCell ref="M96:M105"/>
    <mergeCell ref="L81:L85"/>
    <mergeCell ref="N81:N85"/>
    <mergeCell ref="K98:K100"/>
    <mergeCell ref="K88:K90"/>
    <mergeCell ref="K118:K120"/>
    <mergeCell ref="C121:C122"/>
    <mergeCell ref="D121:D122"/>
    <mergeCell ref="C123:C125"/>
    <mergeCell ref="D123:D125"/>
    <mergeCell ref="L116:L125"/>
    <mergeCell ref="D116:D117"/>
    <mergeCell ref="M116:M125"/>
    <mergeCell ref="M66:M70"/>
    <mergeCell ref="A56:A65"/>
    <mergeCell ref="A46:A50"/>
    <mergeCell ref="C46:C47"/>
    <mergeCell ref="D46:D47"/>
    <mergeCell ref="C48:C50"/>
    <mergeCell ref="D48:D50"/>
    <mergeCell ref="B46:B50"/>
    <mergeCell ref="C51:C52"/>
    <mergeCell ref="K113:K115"/>
    <mergeCell ref="C116:C117"/>
    <mergeCell ref="A96:A105"/>
    <mergeCell ref="D101:D102"/>
    <mergeCell ref="M81:M85"/>
    <mergeCell ref="C93:C95"/>
    <mergeCell ref="D93:D95"/>
    <mergeCell ref="B91:B95"/>
    <mergeCell ref="D96:D97"/>
    <mergeCell ref="C98:C100"/>
    <mergeCell ref="D111:D112"/>
    <mergeCell ref="K73:K75"/>
    <mergeCell ref="D106:D107"/>
    <mergeCell ref="C63:C65"/>
    <mergeCell ref="C58:C60"/>
    <mergeCell ref="K108:K110"/>
    <mergeCell ref="D98:D100"/>
    <mergeCell ref="C103:C105"/>
    <mergeCell ref="K93:K95"/>
    <mergeCell ref="K96:K97"/>
    <mergeCell ref="N18:N22"/>
    <mergeCell ref="N28:N32"/>
    <mergeCell ref="C18:C19"/>
    <mergeCell ref="M18:M22"/>
    <mergeCell ref="C25:C27"/>
    <mergeCell ref="D25:D27"/>
    <mergeCell ref="L28:L32"/>
    <mergeCell ref="M28:M32"/>
    <mergeCell ref="K28:K29"/>
    <mergeCell ref="K30:K32"/>
    <mergeCell ref="L13:L17"/>
    <mergeCell ref="C15:C17"/>
    <mergeCell ref="L18:L22"/>
    <mergeCell ref="D20:D22"/>
    <mergeCell ref="K13:K14"/>
    <mergeCell ref="K15:K17"/>
    <mergeCell ref="N13:N17"/>
    <mergeCell ref="B23:B27"/>
    <mergeCell ref="K23:K24"/>
    <mergeCell ref="L23:L27"/>
    <mergeCell ref="M23:M27"/>
    <mergeCell ref="N23:N27"/>
    <mergeCell ref="C13:C14"/>
    <mergeCell ref="D13:D14"/>
    <mergeCell ref="C23:C24"/>
    <mergeCell ref="D23:D24"/>
    <mergeCell ref="B116:B125"/>
    <mergeCell ref="K121:K122"/>
    <mergeCell ref="K123:K125"/>
    <mergeCell ref="B106:B115"/>
    <mergeCell ref="C113:C115"/>
    <mergeCell ref="D113:D115"/>
    <mergeCell ref="K116:K117"/>
    <mergeCell ref="C111:C112"/>
    <mergeCell ref="C106:C107"/>
    <mergeCell ref="K111:K112"/>
    <mergeCell ref="A13:A22"/>
    <mergeCell ref="K18:K19"/>
    <mergeCell ref="K20:K22"/>
    <mergeCell ref="M13:M17"/>
    <mergeCell ref="A106:A115"/>
    <mergeCell ref="C108:C110"/>
    <mergeCell ref="D108:D110"/>
    <mergeCell ref="D18:D19"/>
    <mergeCell ref="C20:C22"/>
    <mergeCell ref="B13:B22"/>
    <mergeCell ref="D142:D143"/>
    <mergeCell ref="A137:A151"/>
    <mergeCell ref="B137:B151"/>
    <mergeCell ref="C126:C128"/>
    <mergeCell ref="K126:K128"/>
    <mergeCell ref="D126:D128"/>
    <mergeCell ref="C129:C131"/>
    <mergeCell ref="K135:K136"/>
    <mergeCell ref="D129:D131"/>
    <mergeCell ref="K132:K134"/>
    <mergeCell ref="C149:C151"/>
    <mergeCell ref="D149:D151"/>
    <mergeCell ref="D144:D146"/>
    <mergeCell ref="K144:K146"/>
    <mergeCell ref="C147:C148"/>
    <mergeCell ref="D147:D148"/>
    <mergeCell ref="K142:K143"/>
    <mergeCell ref="C144:C146"/>
    <mergeCell ref="A126:A136"/>
    <mergeCell ref="B126:B136"/>
    <mergeCell ref="C132:C134"/>
    <mergeCell ref="D132:D134"/>
    <mergeCell ref="K129:K131"/>
    <mergeCell ref="C135:C136"/>
    <mergeCell ref="K139:K141"/>
    <mergeCell ref="C142:C143"/>
    <mergeCell ref="L137:L151"/>
    <mergeCell ref="M137:M151"/>
    <mergeCell ref="N137:N151"/>
    <mergeCell ref="K147:K148"/>
    <mergeCell ref="K149:K151"/>
    <mergeCell ref="C137:C138"/>
    <mergeCell ref="D137:D138"/>
    <mergeCell ref="K137:K138"/>
    <mergeCell ref="C139:C141"/>
    <mergeCell ref="D139:D141"/>
    <mergeCell ref="A33:A39"/>
    <mergeCell ref="C76:C77"/>
    <mergeCell ref="D76:D77"/>
    <mergeCell ref="A66:A70"/>
    <mergeCell ref="D68:D70"/>
    <mergeCell ref="C73:C75"/>
    <mergeCell ref="B56:B65"/>
    <mergeCell ref="B66:B70"/>
    <mergeCell ref="D41:D42"/>
    <mergeCell ref="C35:C37"/>
    <mergeCell ref="K86:K87"/>
    <mergeCell ref="D83:D85"/>
    <mergeCell ref="D73:D75"/>
    <mergeCell ref="B71:B77"/>
    <mergeCell ref="A71:A77"/>
    <mergeCell ref="C86:C87"/>
    <mergeCell ref="D86:D87"/>
    <mergeCell ref="B81:B88"/>
    <mergeCell ref="A81:A87"/>
    <mergeCell ref="C81:C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7"/>
  <sheetViews>
    <sheetView tabSelected="1" zoomScale="70" zoomScaleNormal="70" zoomScaleSheetLayoutView="70" zoomScalePageLayoutView="0" workbookViewId="0" topLeftCell="A40">
      <selection activeCell="E263" sqref="E263"/>
    </sheetView>
  </sheetViews>
  <sheetFormatPr defaultColWidth="9.140625" defaultRowHeight="15"/>
  <cols>
    <col min="1" max="2" width="19.28125" style="5" customWidth="1"/>
    <col min="3" max="3" width="21.421875" style="5" customWidth="1"/>
    <col min="4" max="4" width="13.421875" style="23" customWidth="1"/>
    <col min="5" max="5" width="14.421875" style="5" customWidth="1"/>
    <col min="6" max="6" width="22.00390625" style="5" customWidth="1"/>
    <col min="7" max="7" width="11.421875" style="23" customWidth="1"/>
    <col min="8" max="8" width="24.421875" style="23" customWidth="1"/>
    <col min="9" max="9" width="15.00390625" style="23" customWidth="1"/>
    <col min="10" max="10" width="23.7109375" style="23" customWidth="1"/>
    <col min="11" max="11" width="31.28125" style="23" customWidth="1"/>
    <col min="12" max="12" width="21.7109375" style="23" customWidth="1"/>
    <col min="13" max="13" width="23.8515625" style="23" customWidth="1"/>
    <col min="14" max="14" width="16.28125" style="23" customWidth="1"/>
    <col min="15" max="16384" width="9.140625" style="5" customWidth="1"/>
  </cols>
  <sheetData>
    <row r="1" spans="12:14" ht="15.75">
      <c r="L1" s="42"/>
      <c r="M1" s="24" t="s">
        <v>12</v>
      </c>
      <c r="N1" s="42"/>
    </row>
    <row r="2" spans="12:14" ht="15.75">
      <c r="L2" s="42"/>
      <c r="M2" s="24" t="s">
        <v>10</v>
      </c>
      <c r="N2" s="42"/>
    </row>
    <row r="3" spans="12:14" ht="15.75">
      <c r="L3" s="42"/>
      <c r="M3" s="24" t="s">
        <v>15</v>
      </c>
      <c r="N3" s="42"/>
    </row>
    <row r="4" spans="12:14" ht="15.75">
      <c r="L4" s="42"/>
      <c r="M4" s="24" t="s">
        <v>16</v>
      </c>
      <c r="N4" s="42"/>
    </row>
    <row r="5" spans="12:14" ht="15.75">
      <c r="L5" s="42"/>
      <c r="M5" s="24" t="s">
        <v>11</v>
      </c>
      <c r="N5" s="42"/>
    </row>
    <row r="6" spans="12:14" ht="15.75">
      <c r="L6" s="42"/>
      <c r="M6" s="24" t="s">
        <v>17</v>
      </c>
      <c r="N6" s="42"/>
    </row>
    <row r="7" spans="12:14" ht="15.75">
      <c r="L7" s="42"/>
      <c r="M7" s="24"/>
      <c r="N7" s="42"/>
    </row>
    <row r="8" spans="6:11" ht="15">
      <c r="F8" s="277" t="s">
        <v>18</v>
      </c>
      <c r="G8" s="277"/>
      <c r="H8" s="277"/>
      <c r="I8" s="277"/>
      <c r="J8" s="277"/>
      <c r="K8" s="277"/>
    </row>
    <row r="9" spans="6:11" ht="15">
      <c r="F9" s="277"/>
      <c r="G9" s="277"/>
      <c r="H9" s="277"/>
      <c r="I9" s="277"/>
      <c r="J9" s="277"/>
      <c r="K9" s="277"/>
    </row>
    <row r="10" spans="6:11" ht="15">
      <c r="F10" s="277"/>
      <c r="G10" s="277"/>
      <c r="H10" s="277"/>
      <c r="I10" s="277"/>
      <c r="J10" s="277"/>
      <c r="K10" s="277"/>
    </row>
    <row r="12" spans="1:14" ht="114.75" customHeight="1">
      <c r="A12" s="1" t="s">
        <v>6</v>
      </c>
      <c r="B12" s="1" t="s">
        <v>106</v>
      </c>
      <c r="C12" s="1" t="s">
        <v>13</v>
      </c>
      <c r="D12" s="1" t="s">
        <v>14</v>
      </c>
      <c r="E12" s="1" t="s">
        <v>7</v>
      </c>
      <c r="F12" s="2" t="s">
        <v>5</v>
      </c>
      <c r="G12" s="3" t="s">
        <v>2</v>
      </c>
      <c r="H12" s="3" t="s">
        <v>19</v>
      </c>
      <c r="I12" s="3" t="s">
        <v>0</v>
      </c>
      <c r="J12" s="3" t="s">
        <v>21</v>
      </c>
      <c r="K12" s="3" t="s">
        <v>20</v>
      </c>
      <c r="L12" s="3" t="s">
        <v>107</v>
      </c>
      <c r="M12" s="3" t="s">
        <v>1</v>
      </c>
      <c r="N12" s="3" t="s">
        <v>3</v>
      </c>
    </row>
    <row r="13" spans="1:14" ht="30" customHeight="1">
      <c r="A13" s="239" t="s">
        <v>45</v>
      </c>
      <c r="B13" s="239">
        <v>2411010312</v>
      </c>
      <c r="C13" s="239" t="s">
        <v>46</v>
      </c>
      <c r="D13" s="253" t="s">
        <v>4</v>
      </c>
      <c r="E13" s="194" t="s">
        <v>8</v>
      </c>
      <c r="F13" s="194" t="s">
        <v>47</v>
      </c>
      <c r="G13" s="195" t="s">
        <v>23</v>
      </c>
      <c r="H13" s="195">
        <v>100</v>
      </c>
      <c r="I13" s="195">
        <v>100</v>
      </c>
      <c r="J13" s="93">
        <f>I13/H13*100</f>
        <v>100</v>
      </c>
      <c r="K13" s="284">
        <f>((J13+J14)/2+J15)/2</f>
        <v>104.46428571428571</v>
      </c>
      <c r="L13" s="239"/>
      <c r="M13" s="253" t="s">
        <v>34</v>
      </c>
      <c r="N13" s="239" t="s">
        <v>178</v>
      </c>
    </row>
    <row r="14" spans="1:14" ht="30" customHeight="1">
      <c r="A14" s="239"/>
      <c r="B14" s="239"/>
      <c r="C14" s="285"/>
      <c r="D14" s="253"/>
      <c r="E14" s="194" t="s">
        <v>8</v>
      </c>
      <c r="F14" s="194" t="s">
        <v>102</v>
      </c>
      <c r="G14" s="195" t="s">
        <v>23</v>
      </c>
      <c r="H14" s="195">
        <v>100</v>
      </c>
      <c r="I14" s="195">
        <v>100</v>
      </c>
      <c r="J14" s="93">
        <f aca="true" t="shared" si="0" ref="J14:J88">I14/H14*100</f>
        <v>100</v>
      </c>
      <c r="K14" s="284"/>
      <c r="L14" s="239"/>
      <c r="M14" s="253"/>
      <c r="N14" s="239"/>
    </row>
    <row r="15" spans="1:14" ht="30" customHeight="1">
      <c r="A15" s="239"/>
      <c r="B15" s="239"/>
      <c r="C15" s="285"/>
      <c r="D15" s="253"/>
      <c r="E15" s="194" t="s">
        <v>9</v>
      </c>
      <c r="F15" s="195" t="s">
        <v>28</v>
      </c>
      <c r="G15" s="195" t="s">
        <v>29</v>
      </c>
      <c r="H15" s="195">
        <v>56</v>
      </c>
      <c r="I15" s="195">
        <v>61</v>
      </c>
      <c r="J15" s="204">
        <f>IF(I15/H15*100&gt;110,110,I15/H15*100)</f>
        <v>108.92857142857142</v>
      </c>
      <c r="K15" s="284"/>
      <c r="L15" s="239"/>
      <c r="M15" s="253"/>
      <c r="N15" s="239"/>
    </row>
    <row r="16" spans="1:14" ht="30" customHeight="1">
      <c r="A16" s="239"/>
      <c r="B16" s="239"/>
      <c r="C16" s="239" t="s">
        <v>49</v>
      </c>
      <c r="D16" s="253" t="s">
        <v>4</v>
      </c>
      <c r="E16" s="194" t="s">
        <v>8</v>
      </c>
      <c r="F16" s="194" t="s">
        <v>50</v>
      </c>
      <c r="G16" s="195" t="s">
        <v>23</v>
      </c>
      <c r="H16" s="195">
        <v>100</v>
      </c>
      <c r="I16" s="195">
        <v>97</v>
      </c>
      <c r="J16" s="93">
        <f t="shared" si="0"/>
        <v>97</v>
      </c>
      <c r="K16" s="284">
        <f>((J16+J17)/2+J18)/2</f>
        <v>100.69927536231884</v>
      </c>
      <c r="L16" s="239"/>
      <c r="M16" s="253" t="s">
        <v>34</v>
      </c>
      <c r="N16" s="239"/>
    </row>
    <row r="17" spans="1:14" ht="30" customHeight="1">
      <c r="A17" s="239"/>
      <c r="B17" s="239"/>
      <c r="C17" s="285"/>
      <c r="D17" s="253"/>
      <c r="E17" s="194" t="s">
        <v>8</v>
      </c>
      <c r="F17" s="194" t="s">
        <v>48</v>
      </c>
      <c r="G17" s="195" t="s">
        <v>23</v>
      </c>
      <c r="H17" s="195">
        <v>100</v>
      </c>
      <c r="I17" s="195">
        <v>100</v>
      </c>
      <c r="J17" s="93">
        <f t="shared" si="0"/>
        <v>100</v>
      </c>
      <c r="K17" s="284"/>
      <c r="L17" s="239"/>
      <c r="M17" s="253"/>
      <c r="N17" s="239"/>
    </row>
    <row r="18" spans="1:14" ht="30" customHeight="1">
      <c r="A18" s="239"/>
      <c r="B18" s="239"/>
      <c r="C18" s="285"/>
      <c r="D18" s="253"/>
      <c r="E18" s="194" t="s">
        <v>9</v>
      </c>
      <c r="F18" s="195" t="s">
        <v>28</v>
      </c>
      <c r="G18" s="195" t="s">
        <v>29</v>
      </c>
      <c r="H18" s="195">
        <v>69</v>
      </c>
      <c r="I18" s="195">
        <v>71</v>
      </c>
      <c r="J18" s="204">
        <f>IF(I18/H18*100&gt;110,110,I18/H18*100)</f>
        <v>102.89855072463767</v>
      </c>
      <c r="K18" s="284"/>
      <c r="L18" s="239"/>
      <c r="M18" s="253"/>
      <c r="N18" s="239"/>
    </row>
    <row r="19" spans="1:14" ht="30" customHeight="1">
      <c r="A19" s="239"/>
      <c r="B19" s="239"/>
      <c r="C19" s="239" t="s">
        <v>131</v>
      </c>
      <c r="D19" s="253" t="s">
        <v>26</v>
      </c>
      <c r="E19" s="194" t="s">
        <v>8</v>
      </c>
      <c r="F19" s="194" t="s">
        <v>50</v>
      </c>
      <c r="G19" s="195" t="s">
        <v>23</v>
      </c>
      <c r="H19" s="195">
        <v>100</v>
      </c>
      <c r="I19" s="195">
        <v>100</v>
      </c>
      <c r="J19" s="93">
        <f t="shared" si="0"/>
        <v>100</v>
      </c>
      <c r="K19" s="262">
        <f>((J19+J20)/2+J21)/2</f>
        <v>100</v>
      </c>
      <c r="L19" s="239"/>
      <c r="M19" s="253" t="s">
        <v>34</v>
      </c>
      <c r="N19" s="239"/>
    </row>
    <row r="20" spans="1:14" ht="30" customHeight="1">
      <c r="A20" s="239"/>
      <c r="B20" s="239"/>
      <c r="C20" s="286"/>
      <c r="D20" s="253"/>
      <c r="E20" s="194" t="s">
        <v>8</v>
      </c>
      <c r="F20" s="194" t="s">
        <v>48</v>
      </c>
      <c r="G20" s="195" t="s">
        <v>23</v>
      </c>
      <c r="H20" s="195">
        <v>100</v>
      </c>
      <c r="I20" s="195">
        <v>100</v>
      </c>
      <c r="J20" s="93">
        <f t="shared" si="0"/>
        <v>100</v>
      </c>
      <c r="K20" s="262"/>
      <c r="L20" s="239"/>
      <c r="M20" s="253"/>
      <c r="N20" s="239"/>
    </row>
    <row r="21" spans="1:14" ht="30" customHeight="1">
      <c r="A21" s="239"/>
      <c r="B21" s="239"/>
      <c r="C21" s="286"/>
      <c r="D21" s="253"/>
      <c r="E21" s="194" t="s">
        <v>9</v>
      </c>
      <c r="F21" s="195" t="s">
        <v>28</v>
      </c>
      <c r="G21" s="195" t="s">
        <v>29</v>
      </c>
      <c r="H21" s="195">
        <v>2</v>
      </c>
      <c r="I21" s="195">
        <v>2</v>
      </c>
      <c r="J21" s="93">
        <f t="shared" si="0"/>
        <v>100</v>
      </c>
      <c r="K21" s="262"/>
      <c r="L21" s="239"/>
      <c r="M21" s="253"/>
      <c r="N21" s="239"/>
    </row>
    <row r="22" spans="1:14" ht="30" customHeight="1">
      <c r="A22" s="239"/>
      <c r="B22" s="239"/>
      <c r="C22" s="239" t="s">
        <v>56</v>
      </c>
      <c r="D22" s="253" t="s">
        <v>4</v>
      </c>
      <c r="E22" s="194" t="s">
        <v>8</v>
      </c>
      <c r="F22" s="194" t="s">
        <v>101</v>
      </c>
      <c r="G22" s="195" t="s">
        <v>23</v>
      </c>
      <c r="H22" s="195">
        <v>100</v>
      </c>
      <c r="I22" s="195">
        <v>100</v>
      </c>
      <c r="J22" s="93">
        <f t="shared" si="0"/>
        <v>100</v>
      </c>
      <c r="K22" s="262">
        <f>((J22+J23)/2+J24)/2</f>
        <v>105</v>
      </c>
      <c r="L22" s="239"/>
      <c r="M22" s="253" t="s">
        <v>34</v>
      </c>
      <c r="N22" s="239"/>
    </row>
    <row r="23" spans="1:14" ht="30" customHeight="1">
      <c r="A23" s="239"/>
      <c r="B23" s="239"/>
      <c r="C23" s="285"/>
      <c r="D23" s="253"/>
      <c r="E23" s="194" t="s">
        <v>8</v>
      </c>
      <c r="F23" s="194" t="s">
        <v>105</v>
      </c>
      <c r="G23" s="195" t="s">
        <v>23</v>
      </c>
      <c r="H23" s="195">
        <v>100</v>
      </c>
      <c r="I23" s="195">
        <v>100</v>
      </c>
      <c r="J23" s="93">
        <f t="shared" si="0"/>
        <v>100</v>
      </c>
      <c r="K23" s="262"/>
      <c r="L23" s="239"/>
      <c r="M23" s="253"/>
      <c r="N23" s="239"/>
    </row>
    <row r="24" spans="1:14" ht="30" customHeight="1">
      <c r="A24" s="239"/>
      <c r="B24" s="239"/>
      <c r="C24" s="285"/>
      <c r="D24" s="253"/>
      <c r="E24" s="194" t="s">
        <v>9</v>
      </c>
      <c r="F24" s="195" t="s">
        <v>28</v>
      </c>
      <c r="G24" s="195" t="s">
        <v>29</v>
      </c>
      <c r="H24" s="195">
        <v>9</v>
      </c>
      <c r="I24" s="195">
        <v>10</v>
      </c>
      <c r="J24" s="202">
        <f>IF(I24/H24*100&gt;110,110,I24/H24*100)</f>
        <v>110</v>
      </c>
      <c r="K24" s="262"/>
      <c r="L24" s="239"/>
      <c r="M24" s="253"/>
      <c r="N24" s="239"/>
    </row>
    <row r="25" spans="1:14" ht="30" customHeight="1">
      <c r="A25" s="239"/>
      <c r="B25" s="239"/>
      <c r="C25" s="239" t="s">
        <v>125</v>
      </c>
      <c r="D25" s="253" t="s">
        <v>4</v>
      </c>
      <c r="E25" s="194" t="s">
        <v>8</v>
      </c>
      <c r="F25" s="194" t="s">
        <v>53</v>
      </c>
      <c r="G25" s="195" t="s">
        <v>23</v>
      </c>
      <c r="H25" s="195">
        <v>100</v>
      </c>
      <c r="I25" s="195">
        <v>100</v>
      </c>
      <c r="J25" s="93">
        <f t="shared" si="0"/>
        <v>100</v>
      </c>
      <c r="K25" s="262">
        <f>((J25+J26)/2+J27)/2</f>
        <v>100</v>
      </c>
      <c r="L25" s="239"/>
      <c r="M25" s="253"/>
      <c r="N25" s="239"/>
    </row>
    <row r="26" spans="1:14" ht="30" customHeight="1">
      <c r="A26" s="239"/>
      <c r="B26" s="239"/>
      <c r="C26" s="253"/>
      <c r="D26" s="253"/>
      <c r="E26" s="194" t="s">
        <v>52</v>
      </c>
      <c r="F26" s="194" t="s">
        <v>54</v>
      </c>
      <c r="G26" s="195" t="s">
        <v>23</v>
      </c>
      <c r="H26" s="195">
        <v>100</v>
      </c>
      <c r="I26" s="195">
        <v>100</v>
      </c>
      <c r="J26" s="93">
        <f t="shared" si="0"/>
        <v>100</v>
      </c>
      <c r="K26" s="262"/>
      <c r="L26" s="239"/>
      <c r="M26" s="253"/>
      <c r="N26" s="239"/>
    </row>
    <row r="27" spans="1:14" ht="30" customHeight="1">
      <c r="A27" s="239"/>
      <c r="B27" s="239"/>
      <c r="C27" s="253"/>
      <c r="D27" s="253"/>
      <c r="E27" s="194" t="s">
        <v>9</v>
      </c>
      <c r="F27" s="195" t="s">
        <v>94</v>
      </c>
      <c r="G27" s="195" t="s">
        <v>29</v>
      </c>
      <c r="H27" s="195">
        <v>2703</v>
      </c>
      <c r="I27" s="195">
        <v>2703</v>
      </c>
      <c r="J27" s="93">
        <f t="shared" si="0"/>
        <v>100</v>
      </c>
      <c r="K27" s="262"/>
      <c r="L27" s="239"/>
      <c r="M27" s="253"/>
      <c r="N27" s="239"/>
    </row>
    <row r="28" spans="1:14" ht="30" customHeight="1">
      <c r="A28" s="239"/>
      <c r="B28" s="239"/>
      <c r="C28" s="239" t="s">
        <v>201</v>
      </c>
      <c r="D28" s="253" t="s">
        <v>4</v>
      </c>
      <c r="E28" s="194" t="s">
        <v>8</v>
      </c>
      <c r="F28" s="194" t="s">
        <v>53</v>
      </c>
      <c r="G28" s="195" t="s">
        <v>23</v>
      </c>
      <c r="H28" s="195">
        <v>100</v>
      </c>
      <c r="I28" s="195">
        <v>100</v>
      </c>
      <c r="J28" s="93">
        <f t="shared" si="0"/>
        <v>100</v>
      </c>
      <c r="K28" s="262">
        <f>((J28+J29)/2+J30)/2</f>
        <v>100</v>
      </c>
      <c r="L28" s="239"/>
      <c r="M28" s="253"/>
      <c r="N28" s="239"/>
    </row>
    <row r="29" spans="1:14" ht="30" customHeight="1">
      <c r="A29" s="239"/>
      <c r="B29" s="239"/>
      <c r="C29" s="253"/>
      <c r="D29" s="253"/>
      <c r="E29" s="194" t="s">
        <v>52</v>
      </c>
      <c r="F29" s="194" t="s">
        <v>54</v>
      </c>
      <c r="G29" s="195" t="s">
        <v>23</v>
      </c>
      <c r="H29" s="195">
        <v>100</v>
      </c>
      <c r="I29" s="195">
        <v>100</v>
      </c>
      <c r="J29" s="93">
        <f t="shared" si="0"/>
        <v>100</v>
      </c>
      <c r="K29" s="262"/>
      <c r="L29" s="239"/>
      <c r="M29" s="253"/>
      <c r="N29" s="239"/>
    </row>
    <row r="30" spans="1:14" ht="30" customHeight="1">
      <c r="A30" s="239"/>
      <c r="B30" s="239"/>
      <c r="C30" s="253"/>
      <c r="D30" s="253"/>
      <c r="E30" s="194" t="s">
        <v>9</v>
      </c>
      <c r="F30" s="195" t="s">
        <v>94</v>
      </c>
      <c r="G30" s="195" t="s">
        <v>29</v>
      </c>
      <c r="H30" s="195">
        <v>1296</v>
      </c>
      <c r="I30" s="195">
        <v>1296</v>
      </c>
      <c r="J30" s="93">
        <f t="shared" si="0"/>
        <v>100</v>
      </c>
      <c r="K30" s="262"/>
      <c r="L30" s="239"/>
      <c r="M30" s="253"/>
      <c r="N30" s="239"/>
    </row>
    <row r="31" spans="1:14" ht="30" customHeight="1">
      <c r="A31" s="269" t="s">
        <v>51</v>
      </c>
      <c r="B31" s="250">
        <v>2411010513</v>
      </c>
      <c r="C31" s="250" t="s">
        <v>46</v>
      </c>
      <c r="D31" s="247" t="s">
        <v>4</v>
      </c>
      <c r="E31" s="8" t="s">
        <v>8</v>
      </c>
      <c r="F31" s="8" t="s">
        <v>47</v>
      </c>
      <c r="G31" s="11" t="s">
        <v>23</v>
      </c>
      <c r="H31" s="11">
        <v>100</v>
      </c>
      <c r="I31" s="11">
        <v>100</v>
      </c>
      <c r="J31" s="92">
        <f t="shared" si="0"/>
        <v>100</v>
      </c>
      <c r="K31" s="268">
        <f>((J31+J32)/2+J33)/2</f>
        <v>102.63157894736841</v>
      </c>
      <c r="L31" s="250"/>
      <c r="M31" s="247" t="s">
        <v>34</v>
      </c>
      <c r="N31" s="247" t="s">
        <v>178</v>
      </c>
    </row>
    <row r="32" spans="1:14" ht="30" customHeight="1">
      <c r="A32" s="287"/>
      <c r="B32" s="248"/>
      <c r="C32" s="248"/>
      <c r="D32" s="248"/>
      <c r="E32" s="8" t="s">
        <v>8</v>
      </c>
      <c r="F32" s="8" t="s">
        <v>102</v>
      </c>
      <c r="G32" s="11" t="s">
        <v>23</v>
      </c>
      <c r="H32" s="11">
        <v>100</v>
      </c>
      <c r="I32" s="11">
        <v>100</v>
      </c>
      <c r="J32" s="92">
        <f t="shared" si="0"/>
        <v>100</v>
      </c>
      <c r="K32" s="268"/>
      <c r="L32" s="251"/>
      <c r="M32" s="248"/>
      <c r="N32" s="248"/>
    </row>
    <row r="33" spans="1:14" ht="30" customHeight="1">
      <c r="A33" s="287"/>
      <c r="B33" s="248"/>
      <c r="C33" s="249"/>
      <c r="D33" s="249"/>
      <c r="E33" s="20" t="s">
        <v>9</v>
      </c>
      <c r="F33" s="19" t="s">
        <v>28</v>
      </c>
      <c r="G33" s="19" t="s">
        <v>29</v>
      </c>
      <c r="H33" s="19">
        <v>19</v>
      </c>
      <c r="I33" s="19">
        <v>20</v>
      </c>
      <c r="J33" s="203">
        <f>IF(I33/H33*100&gt;110,110,I33/H33*100)</f>
        <v>105.26315789473684</v>
      </c>
      <c r="K33" s="268"/>
      <c r="L33" s="252"/>
      <c r="M33" s="249"/>
      <c r="N33" s="248"/>
    </row>
    <row r="34" spans="1:14" ht="30" customHeight="1">
      <c r="A34" s="287"/>
      <c r="B34" s="248"/>
      <c r="C34" s="250" t="s">
        <v>49</v>
      </c>
      <c r="D34" s="247" t="s">
        <v>4</v>
      </c>
      <c r="E34" s="8" t="s">
        <v>8</v>
      </c>
      <c r="F34" s="8" t="s">
        <v>50</v>
      </c>
      <c r="G34" s="11" t="s">
        <v>23</v>
      </c>
      <c r="H34" s="11">
        <v>100</v>
      </c>
      <c r="I34" s="11">
        <v>100</v>
      </c>
      <c r="J34" s="92">
        <f t="shared" si="0"/>
        <v>100</v>
      </c>
      <c r="K34" s="268">
        <f>((J34+J35)/2+J36)/2</f>
        <v>97.22222222222223</v>
      </c>
      <c r="L34" s="250"/>
      <c r="M34" s="247" t="s">
        <v>34</v>
      </c>
      <c r="N34" s="248"/>
    </row>
    <row r="35" spans="1:14" ht="30" customHeight="1">
      <c r="A35" s="287"/>
      <c r="B35" s="248"/>
      <c r="C35" s="248"/>
      <c r="D35" s="248"/>
      <c r="E35" s="8" t="s">
        <v>8</v>
      </c>
      <c r="F35" s="8" t="s">
        <v>48</v>
      </c>
      <c r="G35" s="11" t="s">
        <v>23</v>
      </c>
      <c r="H35" s="11">
        <v>100</v>
      </c>
      <c r="I35" s="11">
        <v>100</v>
      </c>
      <c r="J35" s="92">
        <f t="shared" si="0"/>
        <v>100</v>
      </c>
      <c r="K35" s="268"/>
      <c r="L35" s="251"/>
      <c r="M35" s="248"/>
      <c r="N35" s="248"/>
    </row>
    <row r="36" spans="1:14" ht="30" customHeight="1">
      <c r="A36" s="287"/>
      <c r="B36" s="248"/>
      <c r="C36" s="249"/>
      <c r="D36" s="249"/>
      <c r="E36" s="20" t="s">
        <v>9</v>
      </c>
      <c r="F36" s="19" t="s">
        <v>28</v>
      </c>
      <c r="G36" s="19" t="s">
        <v>29</v>
      </c>
      <c r="H36" s="19">
        <v>18</v>
      </c>
      <c r="I36" s="19">
        <v>17</v>
      </c>
      <c r="J36" s="203">
        <f>IF(I36/H36*100&gt;110,110,I36/H36*100)</f>
        <v>94.44444444444444</v>
      </c>
      <c r="K36" s="268"/>
      <c r="L36" s="252"/>
      <c r="M36" s="249"/>
      <c r="N36" s="248"/>
    </row>
    <row r="37" spans="1:14" ht="30" customHeight="1">
      <c r="A37" s="287"/>
      <c r="B37" s="248"/>
      <c r="C37" s="250" t="s">
        <v>179</v>
      </c>
      <c r="D37" s="247" t="s">
        <v>4</v>
      </c>
      <c r="E37" s="99" t="s">
        <v>8</v>
      </c>
      <c r="F37" s="99" t="s">
        <v>50</v>
      </c>
      <c r="G37" s="101" t="s">
        <v>23</v>
      </c>
      <c r="H37" s="101">
        <v>100</v>
      </c>
      <c r="I37" s="101">
        <v>100</v>
      </c>
      <c r="J37" s="103">
        <f t="shared" si="0"/>
        <v>100</v>
      </c>
      <c r="K37" s="268">
        <f>((J37+J38)/2+J39)/2</f>
        <v>100</v>
      </c>
      <c r="L37" s="260"/>
      <c r="M37" s="261" t="s">
        <v>34</v>
      </c>
      <c r="N37" s="248"/>
    </row>
    <row r="38" spans="1:14" ht="30" customHeight="1">
      <c r="A38" s="287"/>
      <c r="B38" s="248"/>
      <c r="C38" s="251"/>
      <c r="D38" s="248"/>
      <c r="E38" s="99" t="s">
        <v>8</v>
      </c>
      <c r="F38" s="99" t="s">
        <v>48</v>
      </c>
      <c r="G38" s="101" t="s">
        <v>23</v>
      </c>
      <c r="H38" s="101">
        <v>100</v>
      </c>
      <c r="I38" s="101">
        <v>100</v>
      </c>
      <c r="J38" s="103">
        <f t="shared" si="0"/>
        <v>100</v>
      </c>
      <c r="K38" s="268"/>
      <c r="L38" s="260"/>
      <c r="M38" s="261"/>
      <c r="N38" s="248"/>
    </row>
    <row r="39" spans="1:14" ht="30" customHeight="1">
      <c r="A39" s="287"/>
      <c r="B39" s="248"/>
      <c r="C39" s="252"/>
      <c r="D39" s="249"/>
      <c r="E39" s="100" t="s">
        <v>9</v>
      </c>
      <c r="F39" s="102" t="s">
        <v>28</v>
      </c>
      <c r="G39" s="102" t="s">
        <v>29</v>
      </c>
      <c r="H39" s="101">
        <v>1</v>
      </c>
      <c r="I39" s="101">
        <v>1</v>
      </c>
      <c r="J39" s="103">
        <f t="shared" si="0"/>
        <v>100</v>
      </c>
      <c r="K39" s="268"/>
      <c r="L39" s="260"/>
      <c r="M39" s="261"/>
      <c r="N39" s="248"/>
    </row>
    <row r="40" spans="1:14" ht="30" customHeight="1">
      <c r="A40" s="287"/>
      <c r="B40" s="248"/>
      <c r="C40" s="250" t="s">
        <v>131</v>
      </c>
      <c r="D40" s="247" t="s">
        <v>4</v>
      </c>
      <c r="E40" s="8" t="s">
        <v>52</v>
      </c>
      <c r="F40" s="20" t="s">
        <v>50</v>
      </c>
      <c r="G40" s="11" t="s">
        <v>23</v>
      </c>
      <c r="H40" s="11">
        <v>100</v>
      </c>
      <c r="I40" s="11">
        <v>100</v>
      </c>
      <c r="J40" s="92">
        <f t="shared" si="0"/>
        <v>100</v>
      </c>
      <c r="K40" s="268">
        <f>((J40+J41)/2+J42)/2</f>
        <v>100</v>
      </c>
      <c r="L40" s="250"/>
      <c r="M40" s="247" t="s">
        <v>34</v>
      </c>
      <c r="N40" s="248"/>
    </row>
    <row r="41" spans="1:14" ht="30" customHeight="1">
      <c r="A41" s="287"/>
      <c r="B41" s="248"/>
      <c r="C41" s="251"/>
      <c r="D41" s="248"/>
      <c r="E41" s="141" t="s">
        <v>52</v>
      </c>
      <c r="F41" s="8" t="s">
        <v>48</v>
      </c>
      <c r="G41" s="11" t="s">
        <v>23</v>
      </c>
      <c r="H41" s="11">
        <v>100</v>
      </c>
      <c r="I41" s="11">
        <v>100</v>
      </c>
      <c r="J41" s="92">
        <f t="shared" si="0"/>
        <v>100</v>
      </c>
      <c r="K41" s="268"/>
      <c r="L41" s="251"/>
      <c r="M41" s="248"/>
      <c r="N41" s="248"/>
    </row>
    <row r="42" spans="1:14" ht="30" customHeight="1">
      <c r="A42" s="287"/>
      <c r="B42" s="248"/>
      <c r="C42" s="252"/>
      <c r="D42" s="249"/>
      <c r="E42" s="8" t="s">
        <v>9</v>
      </c>
      <c r="F42" s="20" t="s">
        <v>28</v>
      </c>
      <c r="G42" s="11" t="s">
        <v>29</v>
      </c>
      <c r="H42" s="11">
        <v>1</v>
      </c>
      <c r="I42" s="11">
        <v>1</v>
      </c>
      <c r="J42" s="92">
        <f t="shared" si="0"/>
        <v>100</v>
      </c>
      <c r="K42" s="268"/>
      <c r="L42" s="252"/>
      <c r="M42" s="249"/>
      <c r="N42" s="248"/>
    </row>
    <row r="43" spans="1:14" ht="30" customHeight="1">
      <c r="A43" s="287"/>
      <c r="B43" s="248"/>
      <c r="C43" s="250" t="s">
        <v>125</v>
      </c>
      <c r="D43" s="247" t="s">
        <v>4</v>
      </c>
      <c r="E43" s="8" t="s">
        <v>8</v>
      </c>
      <c r="F43" s="8" t="s">
        <v>53</v>
      </c>
      <c r="G43" s="11" t="s">
        <v>23</v>
      </c>
      <c r="H43" s="11">
        <v>100</v>
      </c>
      <c r="I43" s="11">
        <v>100</v>
      </c>
      <c r="J43" s="92">
        <f t="shared" si="0"/>
        <v>100</v>
      </c>
      <c r="K43" s="268">
        <f>((J43+J44)/2+J45)/2</f>
        <v>100</v>
      </c>
      <c r="L43" s="260"/>
      <c r="M43" s="261" t="s">
        <v>34</v>
      </c>
      <c r="N43" s="248"/>
    </row>
    <row r="44" spans="1:14" ht="30" customHeight="1">
      <c r="A44" s="287"/>
      <c r="B44" s="248"/>
      <c r="C44" s="248"/>
      <c r="D44" s="248"/>
      <c r="E44" s="20" t="s">
        <v>52</v>
      </c>
      <c r="F44" s="20" t="s">
        <v>54</v>
      </c>
      <c r="G44" s="19" t="s">
        <v>23</v>
      </c>
      <c r="H44" s="19">
        <v>100</v>
      </c>
      <c r="I44" s="19">
        <v>100</v>
      </c>
      <c r="J44" s="92">
        <f t="shared" si="0"/>
        <v>100</v>
      </c>
      <c r="K44" s="268"/>
      <c r="L44" s="261"/>
      <c r="M44" s="261"/>
      <c r="N44" s="248"/>
    </row>
    <row r="45" spans="1:14" ht="30" customHeight="1">
      <c r="A45" s="287"/>
      <c r="B45" s="248"/>
      <c r="C45" s="248"/>
      <c r="D45" s="248"/>
      <c r="E45" s="8" t="s">
        <v>9</v>
      </c>
      <c r="F45" s="11" t="s">
        <v>94</v>
      </c>
      <c r="G45" s="8" t="s">
        <v>94</v>
      </c>
      <c r="H45" s="11">
        <v>5440</v>
      </c>
      <c r="I45" s="11">
        <v>5440</v>
      </c>
      <c r="J45" s="92">
        <f t="shared" si="0"/>
        <v>100</v>
      </c>
      <c r="K45" s="268"/>
      <c r="L45" s="261"/>
      <c r="M45" s="261"/>
      <c r="N45" s="248"/>
    </row>
    <row r="46" spans="1:14" ht="30" customHeight="1">
      <c r="A46" s="263" t="s">
        <v>55</v>
      </c>
      <c r="B46" s="240">
        <v>2411010591</v>
      </c>
      <c r="C46" s="239" t="s">
        <v>46</v>
      </c>
      <c r="D46" s="253" t="s">
        <v>4</v>
      </c>
      <c r="E46" s="194" t="s">
        <v>8</v>
      </c>
      <c r="F46" s="194" t="s">
        <v>47</v>
      </c>
      <c r="G46" s="195" t="s">
        <v>23</v>
      </c>
      <c r="H46" s="195">
        <v>100</v>
      </c>
      <c r="I46" s="195">
        <v>98</v>
      </c>
      <c r="J46" s="93">
        <f t="shared" si="0"/>
        <v>98</v>
      </c>
      <c r="K46" s="262">
        <f>((J46+J47)/2+J48)/2</f>
        <v>100.49009900990099</v>
      </c>
      <c r="L46" s="239"/>
      <c r="M46" s="253" t="s">
        <v>34</v>
      </c>
      <c r="N46" s="239" t="s">
        <v>178</v>
      </c>
    </row>
    <row r="47" spans="1:14" ht="30" customHeight="1">
      <c r="A47" s="264"/>
      <c r="B47" s="245"/>
      <c r="C47" s="253"/>
      <c r="D47" s="253"/>
      <c r="E47" s="194" t="s">
        <v>36</v>
      </c>
      <c r="F47" s="194" t="s">
        <v>97</v>
      </c>
      <c r="G47" s="195" t="s">
        <v>23</v>
      </c>
      <c r="H47" s="195">
        <v>100</v>
      </c>
      <c r="I47" s="195">
        <v>100</v>
      </c>
      <c r="J47" s="93">
        <f t="shared" si="0"/>
        <v>100</v>
      </c>
      <c r="K47" s="262"/>
      <c r="L47" s="239"/>
      <c r="M47" s="253"/>
      <c r="N47" s="239"/>
    </row>
    <row r="48" spans="1:14" ht="30" customHeight="1">
      <c r="A48" s="264"/>
      <c r="B48" s="245"/>
      <c r="C48" s="253"/>
      <c r="D48" s="253"/>
      <c r="E48" s="194" t="s">
        <v>27</v>
      </c>
      <c r="F48" s="195" t="s">
        <v>28</v>
      </c>
      <c r="G48" s="195" t="s">
        <v>29</v>
      </c>
      <c r="H48" s="195">
        <v>101</v>
      </c>
      <c r="I48" s="195">
        <v>103</v>
      </c>
      <c r="J48" s="93">
        <f t="shared" si="0"/>
        <v>101.98019801980197</v>
      </c>
      <c r="K48" s="262"/>
      <c r="L48" s="239"/>
      <c r="M48" s="253"/>
      <c r="N48" s="239"/>
    </row>
    <row r="49" spans="1:14" ht="30" customHeight="1">
      <c r="A49" s="264"/>
      <c r="B49" s="245"/>
      <c r="C49" s="239" t="s">
        <v>132</v>
      </c>
      <c r="D49" s="253" t="s">
        <v>4</v>
      </c>
      <c r="E49" s="194" t="s">
        <v>8</v>
      </c>
      <c r="F49" s="194" t="s">
        <v>47</v>
      </c>
      <c r="G49" s="195" t="s">
        <v>23</v>
      </c>
      <c r="H49" s="195">
        <v>100</v>
      </c>
      <c r="I49" s="195">
        <v>100</v>
      </c>
      <c r="J49" s="93">
        <f t="shared" si="0"/>
        <v>100</v>
      </c>
      <c r="K49" s="284">
        <f>((J49+J50)/2+J51)/2</f>
        <v>100</v>
      </c>
      <c r="L49" s="239"/>
      <c r="M49" s="253" t="s">
        <v>34</v>
      </c>
      <c r="N49" s="239"/>
    </row>
    <row r="50" spans="1:14" ht="30" customHeight="1">
      <c r="A50" s="264"/>
      <c r="B50" s="245"/>
      <c r="C50" s="253"/>
      <c r="D50" s="253"/>
      <c r="E50" s="194" t="s">
        <v>69</v>
      </c>
      <c r="F50" s="194" t="s">
        <v>97</v>
      </c>
      <c r="G50" s="195" t="s">
        <v>23</v>
      </c>
      <c r="H50" s="195">
        <v>100</v>
      </c>
      <c r="I50" s="195">
        <v>100</v>
      </c>
      <c r="J50" s="93">
        <f t="shared" si="0"/>
        <v>100</v>
      </c>
      <c r="K50" s="284"/>
      <c r="L50" s="239"/>
      <c r="M50" s="253"/>
      <c r="N50" s="239"/>
    </row>
    <row r="51" spans="1:14" ht="30" customHeight="1">
      <c r="A51" s="264"/>
      <c r="B51" s="245"/>
      <c r="C51" s="253"/>
      <c r="D51" s="253"/>
      <c r="E51" s="194" t="s">
        <v>70</v>
      </c>
      <c r="F51" s="194" t="s">
        <v>90</v>
      </c>
      <c r="G51" s="195" t="s">
        <v>29</v>
      </c>
      <c r="H51" s="195">
        <v>2</v>
      </c>
      <c r="I51" s="195">
        <v>2</v>
      </c>
      <c r="J51" s="197">
        <f t="shared" si="0"/>
        <v>100</v>
      </c>
      <c r="K51" s="284"/>
      <c r="L51" s="239"/>
      <c r="M51" s="253"/>
      <c r="N51" s="239"/>
    </row>
    <row r="52" spans="1:14" ht="30" customHeight="1">
      <c r="A52" s="264"/>
      <c r="B52" s="245"/>
      <c r="C52" s="239" t="s">
        <v>49</v>
      </c>
      <c r="D52" s="253" t="s">
        <v>4</v>
      </c>
      <c r="E52" s="194" t="s">
        <v>36</v>
      </c>
      <c r="F52" s="194" t="s">
        <v>50</v>
      </c>
      <c r="G52" s="195" t="s">
        <v>23</v>
      </c>
      <c r="H52" s="195">
        <v>100</v>
      </c>
      <c r="I52" s="195">
        <v>100</v>
      </c>
      <c r="J52" s="93">
        <f t="shared" si="0"/>
        <v>100</v>
      </c>
      <c r="K52" s="262">
        <f>((J52+J53)/2+J54)/2</f>
        <v>100</v>
      </c>
      <c r="L52" s="239"/>
      <c r="M52" s="253" t="s">
        <v>34</v>
      </c>
      <c r="N52" s="239"/>
    </row>
    <row r="53" spans="1:14" ht="30" customHeight="1">
      <c r="A53" s="264"/>
      <c r="B53" s="245"/>
      <c r="C53" s="253"/>
      <c r="D53" s="253"/>
      <c r="E53" s="194" t="s">
        <v>36</v>
      </c>
      <c r="F53" s="194" t="s">
        <v>48</v>
      </c>
      <c r="G53" s="195" t="s">
        <v>23</v>
      </c>
      <c r="H53" s="195">
        <v>100</v>
      </c>
      <c r="I53" s="195">
        <v>100</v>
      </c>
      <c r="J53" s="93">
        <f t="shared" si="0"/>
        <v>100</v>
      </c>
      <c r="K53" s="262"/>
      <c r="L53" s="239"/>
      <c r="M53" s="253"/>
      <c r="N53" s="239"/>
    </row>
    <row r="54" spans="1:14" ht="30" customHeight="1">
      <c r="A54" s="264"/>
      <c r="B54" s="245"/>
      <c r="C54" s="253"/>
      <c r="D54" s="253"/>
      <c r="E54" s="194" t="s">
        <v>27</v>
      </c>
      <c r="F54" s="195" t="s">
        <v>28</v>
      </c>
      <c r="G54" s="195" t="s">
        <v>29</v>
      </c>
      <c r="H54" s="195">
        <v>110</v>
      </c>
      <c r="I54" s="195">
        <v>110</v>
      </c>
      <c r="J54" s="93">
        <f t="shared" si="0"/>
        <v>100</v>
      </c>
      <c r="K54" s="262"/>
      <c r="L54" s="239"/>
      <c r="M54" s="253"/>
      <c r="N54" s="239"/>
    </row>
    <row r="55" spans="1:14" ht="30" customHeight="1">
      <c r="A55" s="264"/>
      <c r="B55" s="245"/>
      <c r="C55" s="239" t="s">
        <v>133</v>
      </c>
      <c r="D55" s="253" t="s">
        <v>122</v>
      </c>
      <c r="E55" s="194" t="s">
        <v>69</v>
      </c>
      <c r="F55" s="194" t="s">
        <v>50</v>
      </c>
      <c r="G55" s="195" t="s">
        <v>23</v>
      </c>
      <c r="H55" s="195">
        <v>100</v>
      </c>
      <c r="I55" s="195">
        <v>100</v>
      </c>
      <c r="J55" s="93">
        <f t="shared" si="0"/>
        <v>100</v>
      </c>
      <c r="K55" s="262">
        <f>((J55+J56)/2+J57)/2</f>
        <v>100</v>
      </c>
      <c r="L55" s="240"/>
      <c r="M55" s="243" t="s">
        <v>34</v>
      </c>
      <c r="N55" s="239"/>
    </row>
    <row r="56" spans="1:14" ht="30" customHeight="1">
      <c r="A56" s="264"/>
      <c r="B56" s="245"/>
      <c r="C56" s="239"/>
      <c r="D56" s="253"/>
      <c r="E56" s="194" t="s">
        <v>69</v>
      </c>
      <c r="F56" s="195" t="s">
        <v>48</v>
      </c>
      <c r="G56" s="195" t="s">
        <v>23</v>
      </c>
      <c r="H56" s="195">
        <v>100</v>
      </c>
      <c r="I56" s="195">
        <v>100</v>
      </c>
      <c r="J56" s="93">
        <f t="shared" si="0"/>
        <v>100</v>
      </c>
      <c r="K56" s="262"/>
      <c r="L56" s="245"/>
      <c r="M56" s="241"/>
      <c r="N56" s="239"/>
    </row>
    <row r="57" spans="1:14" ht="30" customHeight="1">
      <c r="A57" s="264"/>
      <c r="B57" s="245"/>
      <c r="C57" s="239"/>
      <c r="D57" s="253"/>
      <c r="E57" s="194" t="s">
        <v>70</v>
      </c>
      <c r="F57" s="195" t="s">
        <v>28</v>
      </c>
      <c r="G57" s="195" t="s">
        <v>29</v>
      </c>
      <c r="H57" s="195">
        <v>1</v>
      </c>
      <c r="I57" s="195">
        <v>1</v>
      </c>
      <c r="J57" s="93">
        <f t="shared" si="0"/>
        <v>100</v>
      </c>
      <c r="K57" s="262"/>
      <c r="L57" s="246"/>
      <c r="M57" s="242"/>
      <c r="N57" s="239"/>
    </row>
    <row r="58" spans="1:14" ht="30" customHeight="1">
      <c r="A58" s="264"/>
      <c r="B58" s="245"/>
      <c r="C58" s="239" t="s">
        <v>131</v>
      </c>
      <c r="D58" s="253" t="s">
        <v>4</v>
      </c>
      <c r="E58" s="194" t="s">
        <v>8</v>
      </c>
      <c r="F58" s="194" t="s">
        <v>50</v>
      </c>
      <c r="G58" s="195" t="s">
        <v>23</v>
      </c>
      <c r="H58" s="195">
        <v>100</v>
      </c>
      <c r="I58" s="195">
        <v>100</v>
      </c>
      <c r="J58" s="93">
        <f t="shared" si="0"/>
        <v>100</v>
      </c>
      <c r="K58" s="284">
        <f>((J58+J59)/2+J60)/2</f>
        <v>105</v>
      </c>
      <c r="L58" s="239"/>
      <c r="M58" s="253" t="s">
        <v>34</v>
      </c>
      <c r="N58" s="239"/>
    </row>
    <row r="59" spans="1:14" ht="30" customHeight="1">
      <c r="A59" s="264"/>
      <c r="B59" s="245"/>
      <c r="C59" s="253"/>
      <c r="D59" s="253"/>
      <c r="E59" s="194" t="s">
        <v>36</v>
      </c>
      <c r="F59" s="194" t="s">
        <v>48</v>
      </c>
      <c r="G59" s="195" t="s">
        <v>23</v>
      </c>
      <c r="H59" s="195">
        <v>100</v>
      </c>
      <c r="I59" s="195">
        <v>100</v>
      </c>
      <c r="J59" s="93">
        <f t="shared" si="0"/>
        <v>100</v>
      </c>
      <c r="K59" s="284"/>
      <c r="L59" s="239"/>
      <c r="M59" s="253"/>
      <c r="N59" s="239"/>
    </row>
    <row r="60" spans="1:14" ht="30" customHeight="1">
      <c r="A60" s="264"/>
      <c r="B60" s="245"/>
      <c r="C60" s="253"/>
      <c r="D60" s="253"/>
      <c r="E60" s="194" t="s">
        <v>27</v>
      </c>
      <c r="F60" s="195" t="s">
        <v>28</v>
      </c>
      <c r="G60" s="195" t="s">
        <v>29</v>
      </c>
      <c r="H60" s="195">
        <v>7</v>
      </c>
      <c r="I60" s="195">
        <v>8</v>
      </c>
      <c r="J60" s="202">
        <f>IF(I60/H60*100&gt;110,110,I60/H60*100)</f>
        <v>110</v>
      </c>
      <c r="K60" s="284"/>
      <c r="L60" s="239"/>
      <c r="M60" s="253"/>
      <c r="N60" s="239"/>
    </row>
    <row r="61" spans="1:14" ht="30" customHeight="1">
      <c r="A61" s="264"/>
      <c r="B61" s="245"/>
      <c r="C61" s="239" t="s">
        <v>56</v>
      </c>
      <c r="D61" s="253" t="s">
        <v>4</v>
      </c>
      <c r="E61" s="194" t="s">
        <v>8</v>
      </c>
      <c r="F61" s="194" t="s">
        <v>57</v>
      </c>
      <c r="G61" s="195" t="s">
        <v>23</v>
      </c>
      <c r="H61" s="195">
        <v>100</v>
      </c>
      <c r="I61" s="195">
        <v>90</v>
      </c>
      <c r="J61" s="93">
        <f t="shared" si="0"/>
        <v>90</v>
      </c>
      <c r="K61" s="262">
        <f>((J61+J62)/2+J63)/2</f>
        <v>92.5</v>
      </c>
      <c r="L61" s="239"/>
      <c r="M61" s="253"/>
      <c r="N61" s="239"/>
    </row>
    <row r="62" spans="1:14" ht="30" customHeight="1">
      <c r="A62" s="264"/>
      <c r="B62" s="245"/>
      <c r="C62" s="253"/>
      <c r="D62" s="253"/>
      <c r="E62" s="194" t="s">
        <v>52</v>
      </c>
      <c r="F62" s="194" t="s">
        <v>105</v>
      </c>
      <c r="G62" s="195" t="s">
        <v>23</v>
      </c>
      <c r="H62" s="195">
        <v>100</v>
      </c>
      <c r="I62" s="195">
        <v>100</v>
      </c>
      <c r="J62" s="93">
        <f t="shared" si="0"/>
        <v>100</v>
      </c>
      <c r="K62" s="262"/>
      <c r="L62" s="253"/>
      <c r="M62" s="253"/>
      <c r="N62" s="239"/>
    </row>
    <row r="63" spans="1:14" ht="30" customHeight="1">
      <c r="A63" s="264"/>
      <c r="B63" s="245"/>
      <c r="C63" s="253"/>
      <c r="D63" s="253"/>
      <c r="E63" s="194" t="s">
        <v>9</v>
      </c>
      <c r="F63" s="195" t="s">
        <v>28</v>
      </c>
      <c r="G63" s="195" t="s">
        <v>29</v>
      </c>
      <c r="H63" s="195">
        <v>10</v>
      </c>
      <c r="I63" s="195">
        <v>9</v>
      </c>
      <c r="J63" s="93">
        <f t="shared" si="0"/>
        <v>90</v>
      </c>
      <c r="K63" s="262"/>
      <c r="L63" s="253"/>
      <c r="M63" s="253"/>
      <c r="N63" s="239"/>
    </row>
    <row r="64" spans="1:14" ht="30" customHeight="1">
      <c r="A64" s="264"/>
      <c r="B64" s="245"/>
      <c r="C64" s="239" t="s">
        <v>98</v>
      </c>
      <c r="D64" s="253" t="s">
        <v>4</v>
      </c>
      <c r="E64" s="194" t="s">
        <v>69</v>
      </c>
      <c r="F64" s="194" t="s">
        <v>53</v>
      </c>
      <c r="G64" s="195" t="s">
        <v>23</v>
      </c>
      <c r="H64" s="195">
        <v>100</v>
      </c>
      <c r="I64" s="195">
        <v>100</v>
      </c>
      <c r="J64" s="93">
        <f t="shared" si="0"/>
        <v>100</v>
      </c>
      <c r="K64" s="262">
        <f>((J64+J65)/2+J66)/2</f>
        <v>100</v>
      </c>
      <c r="L64" s="243"/>
      <c r="M64" s="243" t="s">
        <v>34</v>
      </c>
      <c r="N64" s="239"/>
    </row>
    <row r="65" spans="1:14" ht="30" customHeight="1">
      <c r="A65" s="264"/>
      <c r="B65" s="245"/>
      <c r="C65" s="239"/>
      <c r="D65" s="253"/>
      <c r="E65" s="194" t="s">
        <v>69</v>
      </c>
      <c r="F65" s="194" t="s">
        <v>54</v>
      </c>
      <c r="G65" s="195" t="s">
        <v>23</v>
      </c>
      <c r="H65" s="195">
        <v>100</v>
      </c>
      <c r="I65" s="195">
        <v>100</v>
      </c>
      <c r="J65" s="93">
        <f t="shared" si="0"/>
        <v>100</v>
      </c>
      <c r="K65" s="262"/>
      <c r="L65" s="241"/>
      <c r="M65" s="241"/>
      <c r="N65" s="239"/>
    </row>
    <row r="66" spans="1:14" ht="30" customHeight="1">
      <c r="A66" s="264"/>
      <c r="B66" s="245"/>
      <c r="C66" s="239"/>
      <c r="D66" s="253"/>
      <c r="E66" s="194" t="s">
        <v>70</v>
      </c>
      <c r="F66" s="195" t="s">
        <v>94</v>
      </c>
      <c r="G66" s="194" t="s">
        <v>94</v>
      </c>
      <c r="H66" s="195">
        <v>17362</v>
      </c>
      <c r="I66" s="195">
        <v>17362</v>
      </c>
      <c r="J66" s="93">
        <f t="shared" si="0"/>
        <v>100</v>
      </c>
      <c r="K66" s="262"/>
      <c r="L66" s="242"/>
      <c r="M66" s="242"/>
      <c r="N66" s="239"/>
    </row>
    <row r="67" spans="1:14" ht="30" customHeight="1">
      <c r="A67" s="264"/>
      <c r="B67" s="245"/>
      <c r="C67" s="239" t="s">
        <v>203</v>
      </c>
      <c r="D67" s="253" t="s">
        <v>4</v>
      </c>
      <c r="E67" s="194" t="s">
        <v>69</v>
      </c>
      <c r="F67" s="194" t="s">
        <v>53</v>
      </c>
      <c r="G67" s="195" t="s">
        <v>23</v>
      </c>
      <c r="H67" s="195">
        <v>100</v>
      </c>
      <c r="I67" s="195">
        <v>100</v>
      </c>
      <c r="J67" s="93">
        <f>I67/H67*100</f>
        <v>100</v>
      </c>
      <c r="K67" s="262">
        <f>((J67+J68)/2+J69)/2</f>
        <v>100</v>
      </c>
      <c r="L67" s="243"/>
      <c r="M67" s="243"/>
      <c r="N67" s="239"/>
    </row>
    <row r="68" spans="1:14" ht="30" customHeight="1">
      <c r="A68" s="264"/>
      <c r="B68" s="245"/>
      <c r="C68" s="239"/>
      <c r="D68" s="253"/>
      <c r="E68" s="194" t="s">
        <v>69</v>
      </c>
      <c r="F68" s="194" t="s">
        <v>54</v>
      </c>
      <c r="G68" s="195" t="s">
        <v>23</v>
      </c>
      <c r="H68" s="195">
        <v>100</v>
      </c>
      <c r="I68" s="195">
        <v>100</v>
      </c>
      <c r="J68" s="93">
        <f>I68/H68*100</f>
        <v>100</v>
      </c>
      <c r="K68" s="262"/>
      <c r="L68" s="241"/>
      <c r="M68" s="241"/>
      <c r="N68" s="239"/>
    </row>
    <row r="69" spans="1:14" ht="30" customHeight="1">
      <c r="A69" s="265"/>
      <c r="B69" s="246"/>
      <c r="C69" s="239"/>
      <c r="D69" s="253"/>
      <c r="E69" s="194" t="s">
        <v>70</v>
      </c>
      <c r="F69" s="195" t="s">
        <v>94</v>
      </c>
      <c r="G69" s="194" t="s">
        <v>94</v>
      </c>
      <c r="H69" s="195">
        <v>2700</v>
      </c>
      <c r="I69" s="195">
        <v>2700</v>
      </c>
      <c r="J69" s="93">
        <f>I69/H69*100</f>
        <v>100</v>
      </c>
      <c r="K69" s="262"/>
      <c r="L69" s="242"/>
      <c r="M69" s="242"/>
      <c r="N69" s="239"/>
    </row>
    <row r="70" spans="1:14" ht="30" customHeight="1">
      <c r="A70" s="269" t="s">
        <v>59</v>
      </c>
      <c r="B70" s="260">
        <v>2411010111</v>
      </c>
      <c r="C70" s="260" t="s">
        <v>46</v>
      </c>
      <c r="D70" s="261" t="s">
        <v>4</v>
      </c>
      <c r="E70" s="183" t="s">
        <v>8</v>
      </c>
      <c r="F70" s="183" t="s">
        <v>47</v>
      </c>
      <c r="G70" s="184" t="s">
        <v>23</v>
      </c>
      <c r="H70" s="184">
        <v>100</v>
      </c>
      <c r="I70" s="184">
        <v>99</v>
      </c>
      <c r="J70" s="196">
        <f t="shared" si="0"/>
        <v>99</v>
      </c>
      <c r="K70" s="268">
        <f>((J70+J71)/2+J72)/2</f>
        <v>103.56263616557735</v>
      </c>
      <c r="L70" s="260"/>
      <c r="M70" s="261" t="s">
        <v>34</v>
      </c>
      <c r="N70" s="250" t="s">
        <v>178</v>
      </c>
    </row>
    <row r="71" spans="1:14" ht="30" customHeight="1">
      <c r="A71" s="270"/>
      <c r="B71" s="260"/>
      <c r="C71" s="261"/>
      <c r="D71" s="261"/>
      <c r="E71" s="183" t="s">
        <v>8</v>
      </c>
      <c r="F71" s="183" t="s">
        <v>102</v>
      </c>
      <c r="G71" s="184" t="s">
        <v>23</v>
      </c>
      <c r="H71" s="184">
        <v>100</v>
      </c>
      <c r="I71" s="184">
        <v>100</v>
      </c>
      <c r="J71" s="196">
        <f t="shared" si="0"/>
        <v>100</v>
      </c>
      <c r="K71" s="268"/>
      <c r="L71" s="260"/>
      <c r="M71" s="261"/>
      <c r="N71" s="251"/>
    </row>
    <row r="72" spans="1:14" ht="30" customHeight="1">
      <c r="A72" s="270"/>
      <c r="B72" s="260"/>
      <c r="C72" s="261"/>
      <c r="D72" s="261"/>
      <c r="E72" s="183" t="s">
        <v>9</v>
      </c>
      <c r="F72" s="184" t="s">
        <v>28</v>
      </c>
      <c r="G72" s="184" t="s">
        <v>29</v>
      </c>
      <c r="H72" s="184">
        <v>459</v>
      </c>
      <c r="I72" s="184">
        <v>494</v>
      </c>
      <c r="J72" s="196">
        <f t="shared" si="0"/>
        <v>107.62527233115469</v>
      </c>
      <c r="K72" s="268"/>
      <c r="L72" s="260"/>
      <c r="M72" s="261"/>
      <c r="N72" s="251"/>
    </row>
    <row r="73" spans="1:14" ht="30" customHeight="1">
      <c r="A73" s="270"/>
      <c r="B73" s="260"/>
      <c r="C73" s="260" t="s">
        <v>134</v>
      </c>
      <c r="D73" s="261" t="s">
        <v>4</v>
      </c>
      <c r="E73" s="183" t="s">
        <v>52</v>
      </c>
      <c r="F73" s="183" t="s">
        <v>47</v>
      </c>
      <c r="G73" s="184" t="s">
        <v>23</v>
      </c>
      <c r="H73" s="184">
        <v>100</v>
      </c>
      <c r="I73" s="184">
        <v>100</v>
      </c>
      <c r="J73" s="196">
        <f t="shared" si="0"/>
        <v>100</v>
      </c>
      <c r="K73" s="268">
        <f>((J73+J74)/2+J75)/2</f>
        <v>100</v>
      </c>
      <c r="L73" s="260"/>
      <c r="M73" s="261" t="s">
        <v>34</v>
      </c>
      <c r="N73" s="251"/>
    </row>
    <row r="74" spans="1:14" ht="30" customHeight="1">
      <c r="A74" s="270"/>
      <c r="B74" s="260"/>
      <c r="C74" s="260"/>
      <c r="D74" s="261"/>
      <c r="E74" s="183" t="s">
        <v>8</v>
      </c>
      <c r="F74" s="183" t="s">
        <v>102</v>
      </c>
      <c r="G74" s="184" t="s">
        <v>23</v>
      </c>
      <c r="H74" s="184">
        <v>100</v>
      </c>
      <c r="I74" s="184">
        <v>100</v>
      </c>
      <c r="J74" s="196">
        <f t="shared" si="0"/>
        <v>100</v>
      </c>
      <c r="K74" s="268"/>
      <c r="L74" s="260"/>
      <c r="M74" s="261"/>
      <c r="N74" s="251"/>
    </row>
    <row r="75" spans="1:14" ht="30" customHeight="1">
      <c r="A75" s="270"/>
      <c r="B75" s="260"/>
      <c r="C75" s="260"/>
      <c r="D75" s="261"/>
      <c r="E75" s="183" t="s">
        <v>9</v>
      </c>
      <c r="F75" s="184" t="s">
        <v>28</v>
      </c>
      <c r="G75" s="184" t="s">
        <v>29</v>
      </c>
      <c r="H75" s="184">
        <v>2</v>
      </c>
      <c r="I75" s="184">
        <v>2</v>
      </c>
      <c r="J75" s="196">
        <f t="shared" si="0"/>
        <v>100</v>
      </c>
      <c r="K75" s="268"/>
      <c r="L75" s="260"/>
      <c r="M75" s="261"/>
      <c r="N75" s="251"/>
    </row>
    <row r="76" spans="1:14" ht="30" customHeight="1">
      <c r="A76" s="270"/>
      <c r="B76" s="260"/>
      <c r="C76" s="260" t="s">
        <v>135</v>
      </c>
      <c r="D76" s="261" t="s">
        <v>4</v>
      </c>
      <c r="E76" s="183" t="s">
        <v>52</v>
      </c>
      <c r="F76" s="183" t="s">
        <v>47</v>
      </c>
      <c r="G76" s="184" t="s">
        <v>23</v>
      </c>
      <c r="H76" s="184">
        <v>100</v>
      </c>
      <c r="I76" s="184">
        <v>100</v>
      </c>
      <c r="J76" s="196">
        <f t="shared" si="0"/>
        <v>100</v>
      </c>
      <c r="K76" s="268">
        <f>((J76+J77)/2+J78)/2</f>
        <v>104.16666666666666</v>
      </c>
      <c r="L76" s="260"/>
      <c r="M76" s="261" t="s">
        <v>34</v>
      </c>
      <c r="N76" s="251"/>
    </row>
    <row r="77" spans="1:14" ht="30" customHeight="1">
      <c r="A77" s="270"/>
      <c r="B77" s="260"/>
      <c r="C77" s="260"/>
      <c r="D77" s="261"/>
      <c r="E77" s="183" t="s">
        <v>8</v>
      </c>
      <c r="F77" s="183" t="s">
        <v>102</v>
      </c>
      <c r="G77" s="184" t="s">
        <v>23</v>
      </c>
      <c r="H77" s="184">
        <v>100</v>
      </c>
      <c r="I77" s="184">
        <v>100</v>
      </c>
      <c r="J77" s="196">
        <f t="shared" si="0"/>
        <v>100</v>
      </c>
      <c r="K77" s="268"/>
      <c r="L77" s="260"/>
      <c r="M77" s="261"/>
      <c r="N77" s="251"/>
    </row>
    <row r="78" spans="1:14" ht="30" customHeight="1">
      <c r="A78" s="270"/>
      <c r="B78" s="260"/>
      <c r="C78" s="260"/>
      <c r="D78" s="261"/>
      <c r="E78" s="183" t="s">
        <v>9</v>
      </c>
      <c r="F78" s="184" t="s">
        <v>28</v>
      </c>
      <c r="G78" s="184" t="s">
        <v>29</v>
      </c>
      <c r="H78" s="184">
        <v>24</v>
      </c>
      <c r="I78" s="184">
        <v>26</v>
      </c>
      <c r="J78" s="196">
        <f t="shared" si="0"/>
        <v>108.33333333333333</v>
      </c>
      <c r="K78" s="268"/>
      <c r="L78" s="260"/>
      <c r="M78" s="261"/>
      <c r="N78" s="251"/>
    </row>
    <row r="79" spans="1:14" ht="30" customHeight="1">
      <c r="A79" s="270"/>
      <c r="B79" s="260"/>
      <c r="C79" s="260" t="s">
        <v>136</v>
      </c>
      <c r="D79" s="261" t="s">
        <v>4</v>
      </c>
      <c r="E79" s="183" t="s">
        <v>52</v>
      </c>
      <c r="F79" s="183" t="s">
        <v>47</v>
      </c>
      <c r="G79" s="184" t="s">
        <v>23</v>
      </c>
      <c r="H79" s="184">
        <v>100</v>
      </c>
      <c r="I79" s="184">
        <v>100</v>
      </c>
      <c r="J79" s="196">
        <f t="shared" si="0"/>
        <v>100</v>
      </c>
      <c r="K79" s="268">
        <f>((J79+J80)/2+J81)/2</f>
        <v>100</v>
      </c>
      <c r="L79" s="260"/>
      <c r="M79" s="261"/>
      <c r="N79" s="251"/>
    </row>
    <row r="80" spans="1:14" ht="30" customHeight="1">
      <c r="A80" s="270"/>
      <c r="B80" s="260"/>
      <c r="C80" s="260"/>
      <c r="D80" s="261"/>
      <c r="E80" s="183" t="s">
        <v>8</v>
      </c>
      <c r="F80" s="183" t="s">
        <v>102</v>
      </c>
      <c r="G80" s="184" t="s">
        <v>23</v>
      </c>
      <c r="H80" s="184">
        <v>100</v>
      </c>
      <c r="I80" s="184">
        <v>100</v>
      </c>
      <c r="J80" s="196">
        <f t="shared" si="0"/>
        <v>100</v>
      </c>
      <c r="K80" s="268"/>
      <c r="L80" s="260"/>
      <c r="M80" s="261"/>
      <c r="N80" s="251"/>
    </row>
    <row r="81" spans="1:14" ht="30" customHeight="1">
      <c r="A81" s="270"/>
      <c r="B81" s="260"/>
      <c r="C81" s="260"/>
      <c r="D81" s="261"/>
      <c r="E81" s="183" t="s">
        <v>9</v>
      </c>
      <c r="F81" s="184" t="s">
        <v>28</v>
      </c>
      <c r="G81" s="184" t="s">
        <v>29</v>
      </c>
      <c r="H81" s="184">
        <v>3</v>
      </c>
      <c r="I81" s="184">
        <v>3</v>
      </c>
      <c r="J81" s="196">
        <f t="shared" si="0"/>
        <v>100</v>
      </c>
      <c r="K81" s="268"/>
      <c r="L81" s="260"/>
      <c r="M81" s="261"/>
      <c r="N81" s="251"/>
    </row>
    <row r="82" spans="1:14" ht="30" customHeight="1">
      <c r="A82" s="270"/>
      <c r="B82" s="260"/>
      <c r="C82" s="260" t="s">
        <v>49</v>
      </c>
      <c r="D82" s="261" t="s">
        <v>4</v>
      </c>
      <c r="E82" s="183" t="s">
        <v>8</v>
      </c>
      <c r="F82" s="183" t="s">
        <v>50</v>
      </c>
      <c r="G82" s="184" t="s">
        <v>23</v>
      </c>
      <c r="H82" s="184">
        <v>100</v>
      </c>
      <c r="I82" s="184">
        <v>92</v>
      </c>
      <c r="J82" s="196">
        <f t="shared" si="0"/>
        <v>92</v>
      </c>
      <c r="K82" s="284">
        <f>((J82+J83)/2+J84)/2</f>
        <v>102.07949790794979</v>
      </c>
      <c r="L82" s="260"/>
      <c r="M82" s="261" t="s">
        <v>34</v>
      </c>
      <c r="N82" s="251"/>
    </row>
    <row r="83" spans="1:14" ht="30" customHeight="1">
      <c r="A83" s="270"/>
      <c r="B83" s="260"/>
      <c r="C83" s="261"/>
      <c r="D83" s="261"/>
      <c r="E83" s="183" t="s">
        <v>8</v>
      </c>
      <c r="F83" s="183" t="s">
        <v>48</v>
      </c>
      <c r="G83" s="184" t="s">
        <v>23</v>
      </c>
      <c r="H83" s="184">
        <v>100</v>
      </c>
      <c r="I83" s="184">
        <v>100</v>
      </c>
      <c r="J83" s="196">
        <f t="shared" si="0"/>
        <v>100</v>
      </c>
      <c r="K83" s="284"/>
      <c r="L83" s="260"/>
      <c r="M83" s="261"/>
      <c r="N83" s="251"/>
    </row>
    <row r="84" spans="1:14" ht="30" customHeight="1">
      <c r="A84" s="270"/>
      <c r="B84" s="260"/>
      <c r="C84" s="261"/>
      <c r="D84" s="261"/>
      <c r="E84" s="183" t="s">
        <v>9</v>
      </c>
      <c r="F84" s="183" t="s">
        <v>28</v>
      </c>
      <c r="G84" s="184" t="s">
        <v>29</v>
      </c>
      <c r="H84" s="184">
        <v>478</v>
      </c>
      <c r="I84" s="184">
        <v>517</v>
      </c>
      <c r="J84" s="197">
        <f t="shared" si="0"/>
        <v>108.15899581589959</v>
      </c>
      <c r="K84" s="284"/>
      <c r="L84" s="260"/>
      <c r="M84" s="261"/>
      <c r="N84" s="251"/>
    </row>
    <row r="85" spans="1:14" ht="30" customHeight="1">
      <c r="A85" s="270"/>
      <c r="B85" s="260"/>
      <c r="C85" s="260" t="s">
        <v>131</v>
      </c>
      <c r="D85" s="261" t="s">
        <v>4</v>
      </c>
      <c r="E85" s="183" t="s">
        <v>8</v>
      </c>
      <c r="F85" s="183" t="s">
        <v>50</v>
      </c>
      <c r="G85" s="184" t="s">
        <v>23</v>
      </c>
      <c r="H85" s="184">
        <v>100</v>
      </c>
      <c r="I85" s="184">
        <v>100</v>
      </c>
      <c r="J85" s="196">
        <f t="shared" si="0"/>
        <v>100</v>
      </c>
      <c r="K85" s="268">
        <f>((J85+J86)/2+J87)/2</f>
        <v>100</v>
      </c>
      <c r="L85" s="260"/>
      <c r="M85" s="261" t="s">
        <v>34</v>
      </c>
      <c r="N85" s="251"/>
    </row>
    <row r="86" spans="1:14" ht="30" customHeight="1">
      <c r="A86" s="270"/>
      <c r="B86" s="260"/>
      <c r="C86" s="261"/>
      <c r="D86" s="261"/>
      <c r="E86" s="183" t="s">
        <v>8</v>
      </c>
      <c r="F86" s="183" t="s">
        <v>48</v>
      </c>
      <c r="G86" s="184" t="s">
        <v>23</v>
      </c>
      <c r="H86" s="184">
        <v>100</v>
      </c>
      <c r="I86" s="184">
        <v>100</v>
      </c>
      <c r="J86" s="196">
        <f t="shared" si="0"/>
        <v>100</v>
      </c>
      <c r="K86" s="268"/>
      <c r="L86" s="260"/>
      <c r="M86" s="261"/>
      <c r="N86" s="251"/>
    </row>
    <row r="87" spans="1:14" ht="30" customHeight="1">
      <c r="A87" s="270"/>
      <c r="B87" s="260"/>
      <c r="C87" s="261"/>
      <c r="D87" s="261"/>
      <c r="E87" s="183" t="s">
        <v>9</v>
      </c>
      <c r="F87" s="183" t="s">
        <v>28</v>
      </c>
      <c r="G87" s="184" t="s">
        <v>29</v>
      </c>
      <c r="H87" s="184">
        <v>6</v>
      </c>
      <c r="I87" s="184">
        <v>6</v>
      </c>
      <c r="J87" s="197">
        <f t="shared" si="0"/>
        <v>100</v>
      </c>
      <c r="K87" s="268"/>
      <c r="L87" s="260"/>
      <c r="M87" s="261"/>
      <c r="N87" s="251"/>
    </row>
    <row r="88" spans="1:14" ht="30" customHeight="1">
      <c r="A88" s="270"/>
      <c r="B88" s="260"/>
      <c r="C88" s="260" t="s">
        <v>164</v>
      </c>
      <c r="D88" s="261" t="s">
        <v>4</v>
      </c>
      <c r="E88" s="183" t="s">
        <v>8</v>
      </c>
      <c r="F88" s="183" t="s">
        <v>53</v>
      </c>
      <c r="G88" s="184" t="s">
        <v>23</v>
      </c>
      <c r="H88" s="184">
        <v>100</v>
      </c>
      <c r="I88" s="184">
        <v>100</v>
      </c>
      <c r="J88" s="196">
        <f t="shared" si="0"/>
        <v>100</v>
      </c>
      <c r="K88" s="268">
        <f>((J88+J89)/2+J90)/2</f>
        <v>100</v>
      </c>
      <c r="L88" s="260"/>
      <c r="M88" s="261" t="s">
        <v>34</v>
      </c>
      <c r="N88" s="251"/>
    </row>
    <row r="89" spans="1:14" ht="30" customHeight="1">
      <c r="A89" s="270"/>
      <c r="B89" s="260"/>
      <c r="C89" s="260"/>
      <c r="D89" s="261"/>
      <c r="E89" s="183" t="s">
        <v>8</v>
      </c>
      <c r="F89" s="183" t="s">
        <v>54</v>
      </c>
      <c r="G89" s="184" t="s">
        <v>23</v>
      </c>
      <c r="H89" s="184">
        <v>100</v>
      </c>
      <c r="I89" s="184">
        <v>100</v>
      </c>
      <c r="J89" s="196">
        <f aca="true" t="shared" si="1" ref="J89:J155">I89/H89*100</f>
        <v>100</v>
      </c>
      <c r="K89" s="268"/>
      <c r="L89" s="260"/>
      <c r="M89" s="261"/>
      <c r="N89" s="251"/>
    </row>
    <row r="90" spans="1:14" ht="30" customHeight="1">
      <c r="A90" s="270"/>
      <c r="B90" s="260"/>
      <c r="C90" s="260"/>
      <c r="D90" s="261"/>
      <c r="E90" s="183" t="s">
        <v>9</v>
      </c>
      <c r="F90" s="184" t="s">
        <v>94</v>
      </c>
      <c r="G90" s="184" t="s">
        <v>29</v>
      </c>
      <c r="H90" s="184">
        <v>108864</v>
      </c>
      <c r="I90" s="184">
        <v>108864</v>
      </c>
      <c r="J90" s="196">
        <f t="shared" si="1"/>
        <v>100</v>
      </c>
      <c r="K90" s="268"/>
      <c r="L90" s="260"/>
      <c r="M90" s="261"/>
      <c r="N90" s="251"/>
    </row>
    <row r="91" spans="1:14" ht="30" customHeight="1">
      <c r="A91" s="270"/>
      <c r="B91" s="260"/>
      <c r="C91" s="260" t="s">
        <v>56</v>
      </c>
      <c r="D91" s="261" t="s">
        <v>4</v>
      </c>
      <c r="E91" s="183" t="s">
        <v>8</v>
      </c>
      <c r="F91" s="183" t="s">
        <v>101</v>
      </c>
      <c r="G91" s="184" t="s">
        <v>23</v>
      </c>
      <c r="H91" s="184">
        <v>100</v>
      </c>
      <c r="I91" s="184">
        <v>100</v>
      </c>
      <c r="J91" s="196">
        <f t="shared" si="1"/>
        <v>100</v>
      </c>
      <c r="K91" s="268">
        <f>((J91+J92)/2+J93)/2</f>
        <v>102.85714285714286</v>
      </c>
      <c r="L91" s="260"/>
      <c r="M91" s="261" t="s">
        <v>34</v>
      </c>
      <c r="N91" s="251"/>
    </row>
    <row r="92" spans="1:14" ht="30" customHeight="1">
      <c r="A92" s="270"/>
      <c r="B92" s="260"/>
      <c r="C92" s="261"/>
      <c r="D92" s="261"/>
      <c r="E92" s="183" t="s">
        <v>52</v>
      </c>
      <c r="F92" s="183" t="s">
        <v>105</v>
      </c>
      <c r="G92" s="184" t="s">
        <v>23</v>
      </c>
      <c r="H92" s="184">
        <v>100</v>
      </c>
      <c r="I92" s="184">
        <v>100</v>
      </c>
      <c r="J92" s="196">
        <f t="shared" si="1"/>
        <v>100</v>
      </c>
      <c r="K92" s="268"/>
      <c r="L92" s="261"/>
      <c r="M92" s="261"/>
      <c r="N92" s="251"/>
    </row>
    <row r="93" spans="1:14" ht="30" customHeight="1">
      <c r="A93" s="270"/>
      <c r="B93" s="260"/>
      <c r="C93" s="261"/>
      <c r="D93" s="261"/>
      <c r="E93" s="183" t="s">
        <v>9</v>
      </c>
      <c r="F93" s="183" t="s">
        <v>28</v>
      </c>
      <c r="G93" s="184" t="s">
        <v>29</v>
      </c>
      <c r="H93" s="184">
        <v>70</v>
      </c>
      <c r="I93" s="184">
        <v>74</v>
      </c>
      <c r="J93" s="196">
        <f t="shared" si="1"/>
        <v>105.71428571428572</v>
      </c>
      <c r="K93" s="268"/>
      <c r="L93" s="261"/>
      <c r="M93" s="261"/>
      <c r="N93" s="251"/>
    </row>
    <row r="94" spans="1:14" ht="30" customHeight="1">
      <c r="A94" s="270"/>
      <c r="B94" s="260"/>
      <c r="C94" s="260" t="s">
        <v>205</v>
      </c>
      <c r="D94" s="261" t="s">
        <v>4</v>
      </c>
      <c r="E94" s="183" t="s">
        <v>8</v>
      </c>
      <c r="F94" s="183" t="s">
        <v>53</v>
      </c>
      <c r="G94" s="184" t="s">
        <v>23</v>
      </c>
      <c r="H94" s="184">
        <v>100</v>
      </c>
      <c r="I94" s="184">
        <v>100</v>
      </c>
      <c r="J94" s="196">
        <f t="shared" si="1"/>
        <v>100</v>
      </c>
      <c r="K94" s="268">
        <f>((J94+J95)/2+J96)/2</f>
        <v>100</v>
      </c>
      <c r="L94" s="247"/>
      <c r="M94" s="247"/>
      <c r="N94" s="251"/>
    </row>
    <row r="95" spans="1:14" ht="30" customHeight="1">
      <c r="A95" s="270"/>
      <c r="B95" s="260"/>
      <c r="C95" s="260"/>
      <c r="D95" s="261"/>
      <c r="E95" s="183" t="s">
        <v>8</v>
      </c>
      <c r="F95" s="183" t="s">
        <v>54</v>
      </c>
      <c r="G95" s="184" t="s">
        <v>23</v>
      </c>
      <c r="H95" s="184">
        <v>100</v>
      </c>
      <c r="I95" s="184">
        <v>100</v>
      </c>
      <c r="J95" s="196">
        <f t="shared" si="1"/>
        <v>100</v>
      </c>
      <c r="K95" s="268"/>
      <c r="L95" s="248"/>
      <c r="M95" s="248"/>
      <c r="N95" s="251"/>
    </row>
    <row r="96" spans="1:14" ht="30" customHeight="1">
      <c r="A96" s="270"/>
      <c r="B96" s="260"/>
      <c r="C96" s="260"/>
      <c r="D96" s="261"/>
      <c r="E96" s="183" t="s">
        <v>9</v>
      </c>
      <c r="F96" s="184" t="s">
        <v>94</v>
      </c>
      <c r="G96" s="184" t="s">
        <v>29</v>
      </c>
      <c r="H96" s="184">
        <v>3240</v>
      </c>
      <c r="I96" s="184">
        <v>3240</v>
      </c>
      <c r="J96" s="196">
        <f t="shared" si="1"/>
        <v>100</v>
      </c>
      <c r="K96" s="268"/>
      <c r="L96" s="249"/>
      <c r="M96" s="249"/>
      <c r="N96" s="252"/>
    </row>
    <row r="97" spans="1:14" ht="30" customHeight="1">
      <c r="A97" s="264" t="s">
        <v>60</v>
      </c>
      <c r="B97" s="241">
        <v>2411010087</v>
      </c>
      <c r="C97" s="245" t="s">
        <v>137</v>
      </c>
      <c r="D97" s="241" t="s">
        <v>4</v>
      </c>
      <c r="E97" s="17" t="s">
        <v>52</v>
      </c>
      <c r="F97" s="16" t="s">
        <v>47</v>
      </c>
      <c r="G97" s="14" t="s">
        <v>23</v>
      </c>
      <c r="H97" s="14">
        <v>100</v>
      </c>
      <c r="I97" s="14">
        <v>100</v>
      </c>
      <c r="J97" s="193">
        <f t="shared" si="1"/>
        <v>100</v>
      </c>
      <c r="K97" s="282">
        <f>((J97+J98)/2+J99)/2</f>
        <v>100</v>
      </c>
      <c r="L97" s="13"/>
      <c r="M97" s="13"/>
      <c r="N97" s="240" t="s">
        <v>178</v>
      </c>
    </row>
    <row r="98" spans="1:14" ht="30" customHeight="1">
      <c r="A98" s="290"/>
      <c r="B98" s="241"/>
      <c r="C98" s="245"/>
      <c r="D98" s="241"/>
      <c r="E98" s="143" t="s">
        <v>8</v>
      </c>
      <c r="F98" s="12" t="s">
        <v>102</v>
      </c>
      <c r="G98" s="18" t="s">
        <v>23</v>
      </c>
      <c r="H98" s="18">
        <v>100</v>
      </c>
      <c r="I98" s="18">
        <v>100</v>
      </c>
      <c r="J98" s="84">
        <f t="shared" si="1"/>
        <v>100</v>
      </c>
      <c r="K98" s="282"/>
      <c r="L98" s="13"/>
      <c r="M98" s="88" t="s">
        <v>34</v>
      </c>
      <c r="N98" s="245"/>
    </row>
    <row r="99" spans="1:14" ht="30" customHeight="1">
      <c r="A99" s="290"/>
      <c r="B99" s="241"/>
      <c r="C99" s="246"/>
      <c r="D99" s="242"/>
      <c r="E99" s="22" t="s">
        <v>109</v>
      </c>
      <c r="F99" s="22" t="s">
        <v>28</v>
      </c>
      <c r="G99" s="18" t="s">
        <v>29</v>
      </c>
      <c r="H99" s="18">
        <v>1</v>
      </c>
      <c r="I99" s="18">
        <v>1</v>
      </c>
      <c r="J99" s="84">
        <f t="shared" si="1"/>
        <v>100</v>
      </c>
      <c r="K99" s="283"/>
      <c r="L99" s="13"/>
      <c r="M99" s="13"/>
      <c r="N99" s="245"/>
    </row>
    <row r="100" spans="1:14" ht="30" customHeight="1">
      <c r="A100" s="290"/>
      <c r="B100" s="241"/>
      <c r="C100" s="240" t="s">
        <v>46</v>
      </c>
      <c r="D100" s="243" t="s">
        <v>4</v>
      </c>
      <c r="E100" s="12" t="s">
        <v>8</v>
      </c>
      <c r="F100" s="16" t="s">
        <v>47</v>
      </c>
      <c r="G100" s="15" t="s">
        <v>23</v>
      </c>
      <c r="H100" s="15">
        <v>100</v>
      </c>
      <c r="I100" s="15">
        <v>100</v>
      </c>
      <c r="J100" s="84">
        <f t="shared" si="1"/>
        <v>100</v>
      </c>
      <c r="K100" s="275">
        <f>((J100+J101)/2+J102)/2</f>
        <v>98.68421052631578</v>
      </c>
      <c r="L100" s="240"/>
      <c r="M100" s="243" t="s">
        <v>34</v>
      </c>
      <c r="N100" s="245"/>
    </row>
    <row r="101" spans="1:14" ht="30" customHeight="1">
      <c r="A101" s="290"/>
      <c r="B101" s="241"/>
      <c r="C101" s="241"/>
      <c r="D101" s="241"/>
      <c r="E101" s="12" t="s">
        <v>8</v>
      </c>
      <c r="F101" s="12" t="s">
        <v>102</v>
      </c>
      <c r="G101" s="15" t="s">
        <v>23</v>
      </c>
      <c r="H101" s="15">
        <v>100</v>
      </c>
      <c r="I101" s="15">
        <v>100</v>
      </c>
      <c r="J101" s="84">
        <f t="shared" si="1"/>
        <v>100</v>
      </c>
      <c r="K101" s="275"/>
      <c r="L101" s="245"/>
      <c r="M101" s="241"/>
      <c r="N101" s="245"/>
    </row>
    <row r="102" spans="1:14" ht="30" customHeight="1">
      <c r="A102" s="290"/>
      <c r="B102" s="241"/>
      <c r="C102" s="242"/>
      <c r="D102" s="242"/>
      <c r="E102" s="22" t="s">
        <v>9</v>
      </c>
      <c r="F102" s="22" t="s">
        <v>28</v>
      </c>
      <c r="G102" s="18" t="s">
        <v>29</v>
      </c>
      <c r="H102" s="18">
        <v>76</v>
      </c>
      <c r="I102" s="18">
        <v>74</v>
      </c>
      <c r="J102" s="165">
        <f t="shared" si="1"/>
        <v>97.36842105263158</v>
      </c>
      <c r="K102" s="276"/>
      <c r="L102" s="246"/>
      <c r="M102" s="242"/>
      <c r="N102" s="245"/>
    </row>
    <row r="103" spans="1:14" ht="30" customHeight="1">
      <c r="A103" s="290"/>
      <c r="B103" s="241"/>
      <c r="C103" s="240" t="s">
        <v>135</v>
      </c>
      <c r="D103" s="243" t="s">
        <v>4</v>
      </c>
      <c r="E103" s="12" t="s">
        <v>52</v>
      </c>
      <c r="F103" s="16" t="s">
        <v>47</v>
      </c>
      <c r="G103" s="15" t="s">
        <v>23</v>
      </c>
      <c r="H103" s="15">
        <v>100</v>
      </c>
      <c r="I103" s="15">
        <v>100</v>
      </c>
      <c r="J103" s="84">
        <f t="shared" si="1"/>
        <v>100</v>
      </c>
      <c r="K103" s="282">
        <f>((J103+J104)/2+J105)/2</f>
        <v>95</v>
      </c>
      <c r="L103" s="240"/>
      <c r="M103" s="243" t="s">
        <v>34</v>
      </c>
      <c r="N103" s="245"/>
    </row>
    <row r="104" spans="1:14" ht="30" customHeight="1">
      <c r="A104" s="290"/>
      <c r="B104" s="241"/>
      <c r="C104" s="241"/>
      <c r="D104" s="241"/>
      <c r="E104" s="12" t="s">
        <v>52</v>
      </c>
      <c r="F104" s="12" t="s">
        <v>102</v>
      </c>
      <c r="G104" s="15" t="s">
        <v>23</v>
      </c>
      <c r="H104" s="15">
        <v>100</v>
      </c>
      <c r="I104" s="15">
        <v>100</v>
      </c>
      <c r="J104" s="84">
        <f t="shared" si="1"/>
        <v>100</v>
      </c>
      <c r="K104" s="282"/>
      <c r="L104" s="245"/>
      <c r="M104" s="241"/>
      <c r="N104" s="245"/>
    </row>
    <row r="105" spans="1:14" ht="30" customHeight="1">
      <c r="A105" s="290"/>
      <c r="B105" s="241"/>
      <c r="C105" s="242"/>
      <c r="D105" s="242"/>
      <c r="E105" s="12" t="s">
        <v>109</v>
      </c>
      <c r="F105" s="22" t="s">
        <v>28</v>
      </c>
      <c r="G105" s="15" t="s">
        <v>29</v>
      </c>
      <c r="H105" s="15">
        <v>10</v>
      </c>
      <c r="I105" s="15">
        <v>9</v>
      </c>
      <c r="J105" s="84">
        <f t="shared" si="1"/>
        <v>90</v>
      </c>
      <c r="K105" s="283"/>
      <c r="L105" s="246"/>
      <c r="M105" s="242"/>
      <c r="N105" s="245"/>
    </row>
    <row r="106" spans="1:14" ht="30" customHeight="1">
      <c r="A106" s="290"/>
      <c r="B106" s="241"/>
      <c r="C106" s="240" t="s">
        <v>49</v>
      </c>
      <c r="D106" s="243" t="s">
        <v>4</v>
      </c>
      <c r="E106" s="12" t="s">
        <v>8</v>
      </c>
      <c r="F106" s="12" t="s">
        <v>50</v>
      </c>
      <c r="G106" s="15" t="s">
        <v>23</v>
      </c>
      <c r="H106" s="15">
        <v>100</v>
      </c>
      <c r="I106" s="15">
        <v>100</v>
      </c>
      <c r="J106" s="84">
        <f t="shared" si="1"/>
        <v>100</v>
      </c>
      <c r="K106" s="282">
        <f>((J106+J107)/2+J108)/2</f>
        <v>100.56179775280899</v>
      </c>
      <c r="L106" s="240"/>
      <c r="M106" s="243" t="s">
        <v>34</v>
      </c>
      <c r="N106" s="245"/>
    </row>
    <row r="107" spans="1:14" ht="30" customHeight="1">
      <c r="A107" s="290"/>
      <c r="B107" s="241"/>
      <c r="C107" s="241"/>
      <c r="D107" s="241"/>
      <c r="E107" s="12" t="s">
        <v>8</v>
      </c>
      <c r="F107" s="12" t="s">
        <v>48</v>
      </c>
      <c r="G107" s="15" t="s">
        <v>23</v>
      </c>
      <c r="H107" s="15">
        <v>100</v>
      </c>
      <c r="I107" s="15">
        <v>100</v>
      </c>
      <c r="J107" s="84">
        <f t="shared" si="1"/>
        <v>100</v>
      </c>
      <c r="K107" s="282"/>
      <c r="L107" s="245"/>
      <c r="M107" s="241"/>
      <c r="N107" s="245"/>
    </row>
    <row r="108" spans="1:14" ht="30" customHeight="1">
      <c r="A108" s="290"/>
      <c r="B108" s="241"/>
      <c r="C108" s="242"/>
      <c r="D108" s="242"/>
      <c r="E108" s="22" t="s">
        <v>9</v>
      </c>
      <c r="F108" s="18" t="s">
        <v>28</v>
      </c>
      <c r="G108" s="18" t="s">
        <v>29</v>
      </c>
      <c r="H108" s="18">
        <v>89</v>
      </c>
      <c r="I108" s="18">
        <v>90</v>
      </c>
      <c r="J108" s="84">
        <f t="shared" si="1"/>
        <v>101.12359550561798</v>
      </c>
      <c r="K108" s="283"/>
      <c r="L108" s="246"/>
      <c r="M108" s="242"/>
      <c r="N108" s="245"/>
    </row>
    <row r="109" spans="1:14" ht="30" customHeight="1">
      <c r="A109" s="290"/>
      <c r="B109" s="241"/>
      <c r="C109" s="240" t="s">
        <v>131</v>
      </c>
      <c r="D109" s="243" t="s">
        <v>4</v>
      </c>
      <c r="E109" s="12" t="s">
        <v>8</v>
      </c>
      <c r="F109" s="22" t="s">
        <v>50</v>
      </c>
      <c r="G109" s="15" t="s">
        <v>23</v>
      </c>
      <c r="H109" s="15">
        <v>100</v>
      </c>
      <c r="I109" s="15">
        <v>100</v>
      </c>
      <c r="J109" s="84">
        <f t="shared" si="1"/>
        <v>100</v>
      </c>
      <c r="K109" s="282">
        <f>((J109+J110)/2+J111)/2</f>
        <v>100</v>
      </c>
      <c r="L109" s="253"/>
      <c r="M109" s="243" t="s">
        <v>34</v>
      </c>
      <c r="N109" s="245"/>
    </row>
    <row r="110" spans="1:14" ht="30" customHeight="1">
      <c r="A110" s="290"/>
      <c r="B110" s="241"/>
      <c r="C110" s="241"/>
      <c r="D110" s="241"/>
      <c r="E110" s="12" t="s">
        <v>52</v>
      </c>
      <c r="F110" s="12" t="s">
        <v>48</v>
      </c>
      <c r="G110" s="15" t="s">
        <v>23</v>
      </c>
      <c r="H110" s="15">
        <v>100</v>
      </c>
      <c r="I110" s="15">
        <v>100</v>
      </c>
      <c r="J110" s="84">
        <f t="shared" si="1"/>
        <v>100</v>
      </c>
      <c r="K110" s="282"/>
      <c r="L110" s="253"/>
      <c r="M110" s="241"/>
      <c r="N110" s="245"/>
    </row>
    <row r="111" spans="1:14" ht="30" customHeight="1">
      <c r="A111" s="290"/>
      <c r="B111" s="241"/>
      <c r="C111" s="242"/>
      <c r="D111" s="242"/>
      <c r="E111" s="12" t="s">
        <v>109</v>
      </c>
      <c r="F111" s="18" t="s">
        <v>28</v>
      </c>
      <c r="G111" s="15" t="s">
        <v>29</v>
      </c>
      <c r="H111" s="15">
        <v>1</v>
      </c>
      <c r="I111" s="15">
        <v>1</v>
      </c>
      <c r="J111" s="84">
        <f t="shared" si="1"/>
        <v>100</v>
      </c>
      <c r="K111" s="283"/>
      <c r="L111" s="253"/>
      <c r="M111" s="242"/>
      <c r="N111" s="245"/>
    </row>
    <row r="112" spans="1:14" ht="30" customHeight="1">
      <c r="A112" s="290"/>
      <c r="B112" s="241"/>
      <c r="C112" s="240" t="s">
        <v>136</v>
      </c>
      <c r="D112" s="243" t="s">
        <v>4</v>
      </c>
      <c r="E112" s="12" t="s">
        <v>8</v>
      </c>
      <c r="F112" s="22" t="s">
        <v>50</v>
      </c>
      <c r="G112" s="15" t="s">
        <v>23</v>
      </c>
      <c r="H112" s="15">
        <v>100</v>
      </c>
      <c r="I112" s="15">
        <v>100</v>
      </c>
      <c r="J112" s="84">
        <f t="shared" si="1"/>
        <v>100</v>
      </c>
      <c r="K112" s="282">
        <f>((J112+J113)/2+J114)/2</f>
        <v>100</v>
      </c>
      <c r="L112" s="240"/>
      <c r="M112" s="241" t="s">
        <v>34</v>
      </c>
      <c r="N112" s="245"/>
    </row>
    <row r="113" spans="1:14" ht="30" customHeight="1">
      <c r="A113" s="290"/>
      <c r="B113" s="241"/>
      <c r="C113" s="241"/>
      <c r="D113" s="241"/>
      <c r="E113" s="12" t="s">
        <v>52</v>
      </c>
      <c r="F113" s="12" t="s">
        <v>48</v>
      </c>
      <c r="G113" s="15" t="s">
        <v>23</v>
      </c>
      <c r="H113" s="15">
        <v>100</v>
      </c>
      <c r="I113" s="15">
        <v>100</v>
      </c>
      <c r="J113" s="84">
        <f t="shared" si="1"/>
        <v>100</v>
      </c>
      <c r="K113" s="282"/>
      <c r="L113" s="245"/>
      <c r="M113" s="241"/>
      <c r="N113" s="245"/>
    </row>
    <row r="114" spans="1:14" ht="30" customHeight="1">
      <c r="A114" s="290"/>
      <c r="B114" s="241"/>
      <c r="C114" s="242"/>
      <c r="D114" s="242"/>
      <c r="E114" s="12" t="s">
        <v>109</v>
      </c>
      <c r="F114" s="18" t="s">
        <v>28</v>
      </c>
      <c r="G114" s="15" t="s">
        <v>29</v>
      </c>
      <c r="H114" s="15">
        <v>2</v>
      </c>
      <c r="I114" s="15">
        <v>2</v>
      </c>
      <c r="J114" s="84">
        <f t="shared" si="1"/>
        <v>100</v>
      </c>
      <c r="K114" s="283"/>
      <c r="L114" s="246"/>
      <c r="M114" s="242"/>
      <c r="N114" s="245"/>
    </row>
    <row r="115" spans="1:14" ht="30" customHeight="1">
      <c r="A115" s="290"/>
      <c r="B115" s="241"/>
      <c r="C115" s="240" t="s">
        <v>61</v>
      </c>
      <c r="D115" s="243" t="s">
        <v>4</v>
      </c>
      <c r="E115" s="12" t="s">
        <v>8</v>
      </c>
      <c r="F115" s="12" t="s">
        <v>53</v>
      </c>
      <c r="G115" s="15" t="s">
        <v>23</v>
      </c>
      <c r="H115" s="15">
        <v>100</v>
      </c>
      <c r="I115" s="15">
        <v>100</v>
      </c>
      <c r="J115" s="84">
        <f t="shared" si="1"/>
        <v>100</v>
      </c>
      <c r="K115" s="282">
        <f>((J115+J116)/2+J117)/2</f>
        <v>100</v>
      </c>
      <c r="L115" s="240"/>
      <c r="M115" s="243" t="s">
        <v>34</v>
      </c>
      <c r="N115" s="245"/>
    </row>
    <row r="116" spans="1:14" ht="30" customHeight="1">
      <c r="A116" s="290"/>
      <c r="B116" s="241"/>
      <c r="C116" s="241"/>
      <c r="D116" s="241"/>
      <c r="E116" s="12" t="s">
        <v>8</v>
      </c>
      <c r="F116" s="12" t="s">
        <v>54</v>
      </c>
      <c r="G116" s="15" t="s">
        <v>23</v>
      </c>
      <c r="H116" s="15">
        <v>100</v>
      </c>
      <c r="I116" s="15">
        <v>100</v>
      </c>
      <c r="J116" s="84">
        <f t="shared" si="1"/>
        <v>100</v>
      </c>
      <c r="K116" s="282"/>
      <c r="L116" s="245"/>
      <c r="M116" s="241"/>
      <c r="N116" s="245"/>
    </row>
    <row r="117" spans="1:14" ht="30" customHeight="1">
      <c r="A117" s="290"/>
      <c r="B117" s="241"/>
      <c r="C117" s="242"/>
      <c r="D117" s="242"/>
      <c r="E117" s="22" t="s">
        <v>9</v>
      </c>
      <c r="F117" s="15" t="s">
        <v>94</v>
      </c>
      <c r="G117" s="22" t="s">
        <v>94</v>
      </c>
      <c r="H117" s="18">
        <v>11214</v>
      </c>
      <c r="I117" s="18">
        <v>11214</v>
      </c>
      <c r="J117" s="84">
        <f t="shared" si="1"/>
        <v>100</v>
      </c>
      <c r="K117" s="283"/>
      <c r="L117" s="246"/>
      <c r="M117" s="242"/>
      <c r="N117" s="245"/>
    </row>
    <row r="118" spans="1:14" ht="30" customHeight="1">
      <c r="A118" s="290"/>
      <c r="B118" s="241"/>
      <c r="C118" s="240" t="s">
        <v>56</v>
      </c>
      <c r="D118" s="243" t="s">
        <v>4</v>
      </c>
      <c r="E118" s="12" t="s">
        <v>8</v>
      </c>
      <c r="F118" s="12" t="s">
        <v>95</v>
      </c>
      <c r="G118" s="15" t="s">
        <v>23</v>
      </c>
      <c r="H118" s="15">
        <v>100</v>
      </c>
      <c r="I118" s="15">
        <v>100</v>
      </c>
      <c r="J118" s="84">
        <f t="shared" si="1"/>
        <v>100</v>
      </c>
      <c r="K118" s="275">
        <f>((J118+J119)/2+J120)/2</f>
        <v>100</v>
      </c>
      <c r="L118" s="240"/>
      <c r="M118" s="243" t="s">
        <v>34</v>
      </c>
      <c r="N118" s="245"/>
    </row>
    <row r="119" spans="1:14" ht="30" customHeight="1">
      <c r="A119" s="290"/>
      <c r="B119" s="241"/>
      <c r="C119" s="241"/>
      <c r="D119" s="241"/>
      <c r="E119" s="22" t="s">
        <v>52</v>
      </c>
      <c r="F119" s="12" t="s">
        <v>105</v>
      </c>
      <c r="G119" s="18" t="s">
        <v>23</v>
      </c>
      <c r="H119" s="18">
        <v>100</v>
      </c>
      <c r="I119" s="18">
        <v>100</v>
      </c>
      <c r="J119" s="84">
        <f t="shared" si="1"/>
        <v>100</v>
      </c>
      <c r="K119" s="275"/>
      <c r="L119" s="241"/>
      <c r="M119" s="241"/>
      <c r="N119" s="245"/>
    </row>
    <row r="120" spans="1:14" ht="30" customHeight="1">
      <c r="A120" s="290"/>
      <c r="B120" s="241"/>
      <c r="C120" s="241"/>
      <c r="D120" s="241"/>
      <c r="E120" s="12" t="s">
        <v>9</v>
      </c>
      <c r="F120" s="18" t="s">
        <v>28</v>
      </c>
      <c r="G120" s="15" t="s">
        <v>29</v>
      </c>
      <c r="H120" s="15">
        <v>14</v>
      </c>
      <c r="I120" s="15">
        <v>14</v>
      </c>
      <c r="J120" s="165">
        <f t="shared" si="1"/>
        <v>100</v>
      </c>
      <c r="K120" s="276"/>
      <c r="L120" s="241"/>
      <c r="M120" s="241"/>
      <c r="N120" s="246"/>
    </row>
    <row r="121" spans="1:14" ht="30" customHeight="1">
      <c r="A121" s="291" t="s">
        <v>62</v>
      </c>
      <c r="B121" s="216">
        <v>2411010305</v>
      </c>
      <c r="C121" s="216" t="s">
        <v>46</v>
      </c>
      <c r="D121" s="205" t="s">
        <v>4</v>
      </c>
      <c r="E121" s="25" t="s">
        <v>8</v>
      </c>
      <c r="F121" s="25" t="s">
        <v>47</v>
      </c>
      <c r="G121" s="26" t="s">
        <v>23</v>
      </c>
      <c r="H121" s="26">
        <v>100</v>
      </c>
      <c r="I121" s="26">
        <v>99</v>
      </c>
      <c r="J121" s="92">
        <f t="shared" si="1"/>
        <v>99</v>
      </c>
      <c r="K121" s="275">
        <f>((J121+J122)/2+J123)/2</f>
        <v>101.15449438202248</v>
      </c>
      <c r="L121" s="216"/>
      <c r="M121" s="205" t="s">
        <v>34</v>
      </c>
      <c r="N121" s="216" t="s">
        <v>178</v>
      </c>
    </row>
    <row r="122" spans="1:14" ht="30" customHeight="1">
      <c r="A122" s="292"/>
      <c r="B122" s="207"/>
      <c r="C122" s="207"/>
      <c r="D122" s="207"/>
      <c r="E122" s="25" t="s">
        <v>8</v>
      </c>
      <c r="F122" s="25" t="s">
        <v>102</v>
      </c>
      <c r="G122" s="26" t="s">
        <v>23</v>
      </c>
      <c r="H122" s="26">
        <v>100</v>
      </c>
      <c r="I122" s="26">
        <v>100</v>
      </c>
      <c r="J122" s="92">
        <f t="shared" si="1"/>
        <v>100</v>
      </c>
      <c r="K122" s="275"/>
      <c r="L122" s="217"/>
      <c r="M122" s="207"/>
      <c r="N122" s="217"/>
    </row>
    <row r="123" spans="1:14" ht="30" customHeight="1">
      <c r="A123" s="292"/>
      <c r="B123" s="207"/>
      <c r="C123" s="206"/>
      <c r="D123" s="206"/>
      <c r="E123" s="27" t="s">
        <v>9</v>
      </c>
      <c r="F123" s="29" t="s">
        <v>28</v>
      </c>
      <c r="G123" s="29" t="s">
        <v>29</v>
      </c>
      <c r="H123" s="29">
        <v>178</v>
      </c>
      <c r="I123" s="29">
        <v>183</v>
      </c>
      <c r="J123" s="165">
        <f t="shared" si="1"/>
        <v>102.80898876404494</v>
      </c>
      <c r="K123" s="276"/>
      <c r="L123" s="220"/>
      <c r="M123" s="206"/>
      <c r="N123" s="217"/>
    </row>
    <row r="124" spans="1:14" ht="30" customHeight="1">
      <c r="A124" s="292"/>
      <c r="B124" s="207"/>
      <c r="C124" s="216" t="s">
        <v>141</v>
      </c>
      <c r="D124" s="205" t="s">
        <v>4</v>
      </c>
      <c r="E124" s="25" t="s">
        <v>8</v>
      </c>
      <c r="F124" s="25" t="s">
        <v>47</v>
      </c>
      <c r="G124" s="26" t="s">
        <v>23</v>
      </c>
      <c r="H124" s="26">
        <v>100</v>
      </c>
      <c r="I124" s="26">
        <v>100</v>
      </c>
      <c r="J124" s="92">
        <f t="shared" si="1"/>
        <v>100</v>
      </c>
      <c r="K124" s="275">
        <f>((J124+J125)/2+J126)/2</f>
        <v>100</v>
      </c>
      <c r="L124" s="216"/>
      <c r="M124" s="205" t="s">
        <v>34</v>
      </c>
      <c r="N124" s="207"/>
    </row>
    <row r="125" spans="1:14" ht="30" customHeight="1">
      <c r="A125" s="292"/>
      <c r="B125" s="207"/>
      <c r="C125" s="207"/>
      <c r="D125" s="207"/>
      <c r="E125" s="25" t="s">
        <v>8</v>
      </c>
      <c r="F125" s="25" t="s">
        <v>102</v>
      </c>
      <c r="G125" s="26" t="s">
        <v>23</v>
      </c>
      <c r="H125" s="26">
        <v>100</v>
      </c>
      <c r="I125" s="26">
        <v>100</v>
      </c>
      <c r="J125" s="92">
        <f t="shared" si="1"/>
        <v>100</v>
      </c>
      <c r="K125" s="275"/>
      <c r="L125" s="217"/>
      <c r="M125" s="207"/>
      <c r="N125" s="207"/>
    </row>
    <row r="126" spans="1:14" ht="30" customHeight="1">
      <c r="A126" s="292"/>
      <c r="B126" s="207"/>
      <c r="C126" s="206"/>
      <c r="D126" s="206"/>
      <c r="E126" s="27" t="s">
        <v>9</v>
      </c>
      <c r="F126" s="29" t="s">
        <v>28</v>
      </c>
      <c r="G126" s="29" t="s">
        <v>29</v>
      </c>
      <c r="H126" s="29">
        <v>14</v>
      </c>
      <c r="I126" s="29">
        <v>14</v>
      </c>
      <c r="J126" s="165">
        <f t="shared" si="1"/>
        <v>100</v>
      </c>
      <c r="K126" s="276"/>
      <c r="L126" s="220"/>
      <c r="M126" s="206"/>
      <c r="N126" s="207"/>
    </row>
    <row r="127" spans="1:14" ht="30" customHeight="1">
      <c r="A127" s="292"/>
      <c r="B127" s="207"/>
      <c r="C127" s="216" t="s">
        <v>190</v>
      </c>
      <c r="D127" s="205" t="s">
        <v>4</v>
      </c>
      <c r="E127" s="25" t="s">
        <v>8</v>
      </c>
      <c r="F127" s="25" t="s">
        <v>47</v>
      </c>
      <c r="G127" s="26" t="s">
        <v>23</v>
      </c>
      <c r="H127" s="26">
        <v>100</v>
      </c>
      <c r="I127" s="26">
        <v>100</v>
      </c>
      <c r="J127" s="92">
        <f t="shared" si="1"/>
        <v>100</v>
      </c>
      <c r="K127" s="288">
        <f>((J127+J128)/2+J129)/2</f>
        <v>100</v>
      </c>
      <c r="L127" s="216"/>
      <c r="M127" s="30"/>
      <c r="N127" s="207"/>
    </row>
    <row r="128" spans="1:14" ht="30" customHeight="1">
      <c r="A128" s="292"/>
      <c r="B128" s="207"/>
      <c r="C128" s="207"/>
      <c r="D128" s="207"/>
      <c r="E128" s="25" t="s">
        <v>8</v>
      </c>
      <c r="F128" s="25" t="s">
        <v>102</v>
      </c>
      <c r="G128" s="26" t="s">
        <v>23</v>
      </c>
      <c r="H128" s="26">
        <v>100</v>
      </c>
      <c r="I128" s="26">
        <v>100</v>
      </c>
      <c r="J128" s="92">
        <f t="shared" si="1"/>
        <v>100</v>
      </c>
      <c r="K128" s="288"/>
      <c r="L128" s="217"/>
      <c r="M128" s="86" t="s">
        <v>34</v>
      </c>
      <c r="N128" s="207"/>
    </row>
    <row r="129" spans="1:14" ht="30" customHeight="1">
      <c r="A129" s="292"/>
      <c r="B129" s="207"/>
      <c r="C129" s="206"/>
      <c r="D129" s="206"/>
      <c r="E129" s="27" t="s">
        <v>9</v>
      </c>
      <c r="F129" s="117" t="s">
        <v>94</v>
      </c>
      <c r="G129" s="117" t="s">
        <v>191</v>
      </c>
      <c r="H129" s="26">
        <v>24650</v>
      </c>
      <c r="I129" s="26">
        <v>24650</v>
      </c>
      <c r="J129" s="92">
        <f t="shared" si="1"/>
        <v>100</v>
      </c>
      <c r="K129" s="289"/>
      <c r="L129" s="220"/>
      <c r="M129" s="30"/>
      <c r="N129" s="207"/>
    </row>
    <row r="130" spans="1:14" ht="30" customHeight="1">
      <c r="A130" s="292"/>
      <c r="B130" s="207"/>
      <c r="C130" s="216" t="s">
        <v>49</v>
      </c>
      <c r="D130" s="205" t="s">
        <v>4</v>
      </c>
      <c r="E130" s="25" t="s">
        <v>8</v>
      </c>
      <c r="F130" s="25" t="s">
        <v>139</v>
      </c>
      <c r="G130" s="26" t="s">
        <v>23</v>
      </c>
      <c r="H130" s="26">
        <v>100</v>
      </c>
      <c r="I130" s="26">
        <v>98.8</v>
      </c>
      <c r="J130" s="92">
        <f t="shared" si="1"/>
        <v>98.8</v>
      </c>
      <c r="K130" s="275">
        <f>((J130+J131)/2+J132)/2</f>
        <v>103.36666666666667</v>
      </c>
      <c r="L130" s="216"/>
      <c r="M130" s="205" t="s">
        <v>34</v>
      </c>
      <c r="N130" s="207"/>
    </row>
    <row r="131" spans="1:14" ht="30" customHeight="1">
      <c r="A131" s="292"/>
      <c r="B131" s="207"/>
      <c r="C131" s="207"/>
      <c r="D131" s="207"/>
      <c r="E131" s="27" t="s">
        <v>52</v>
      </c>
      <c r="F131" s="25" t="s">
        <v>48</v>
      </c>
      <c r="G131" s="29" t="s">
        <v>23</v>
      </c>
      <c r="H131" s="29">
        <v>100</v>
      </c>
      <c r="I131" s="29">
        <v>100</v>
      </c>
      <c r="J131" s="92">
        <f t="shared" si="1"/>
        <v>100</v>
      </c>
      <c r="K131" s="275"/>
      <c r="L131" s="207"/>
      <c r="M131" s="207"/>
      <c r="N131" s="207"/>
    </row>
    <row r="132" spans="1:14" ht="30" customHeight="1">
      <c r="A132" s="292"/>
      <c r="B132" s="207"/>
      <c r="C132" s="207"/>
      <c r="D132" s="207"/>
      <c r="E132" s="25" t="s">
        <v>9</v>
      </c>
      <c r="F132" s="26" t="s">
        <v>28</v>
      </c>
      <c r="G132" s="26" t="s">
        <v>29</v>
      </c>
      <c r="H132" s="26">
        <v>150</v>
      </c>
      <c r="I132" s="26">
        <v>161</v>
      </c>
      <c r="J132" s="165">
        <f t="shared" si="1"/>
        <v>107.33333333333333</v>
      </c>
      <c r="K132" s="276"/>
      <c r="L132" s="207"/>
      <c r="M132" s="207"/>
      <c r="N132" s="207"/>
    </row>
    <row r="133" spans="1:14" ht="30" customHeight="1">
      <c r="A133" s="292"/>
      <c r="B133" s="207"/>
      <c r="C133" s="216" t="s">
        <v>131</v>
      </c>
      <c r="D133" s="205" t="s">
        <v>4</v>
      </c>
      <c r="E133" s="25" t="s">
        <v>8</v>
      </c>
      <c r="F133" s="25" t="s">
        <v>139</v>
      </c>
      <c r="G133" s="26" t="s">
        <v>23</v>
      </c>
      <c r="H133" s="26">
        <v>100</v>
      </c>
      <c r="I133" s="26">
        <v>100</v>
      </c>
      <c r="J133" s="92">
        <f t="shared" si="1"/>
        <v>100</v>
      </c>
      <c r="K133" s="288">
        <f>((J133+J134)/2+J135)/2</f>
        <v>104.16666666666666</v>
      </c>
      <c r="L133" s="215"/>
      <c r="M133" s="215" t="s">
        <v>176</v>
      </c>
      <c r="N133" s="207"/>
    </row>
    <row r="134" spans="1:14" ht="30" customHeight="1">
      <c r="A134" s="292"/>
      <c r="B134" s="207"/>
      <c r="C134" s="207"/>
      <c r="D134" s="207"/>
      <c r="E134" s="27" t="s">
        <v>52</v>
      </c>
      <c r="F134" s="25" t="s">
        <v>48</v>
      </c>
      <c r="G134" s="29" t="s">
        <v>23</v>
      </c>
      <c r="H134" s="29">
        <v>100</v>
      </c>
      <c r="I134" s="29">
        <v>100</v>
      </c>
      <c r="J134" s="92">
        <f t="shared" si="1"/>
        <v>100</v>
      </c>
      <c r="K134" s="288"/>
      <c r="L134" s="215"/>
      <c r="M134" s="215"/>
      <c r="N134" s="207"/>
    </row>
    <row r="135" spans="1:14" ht="30" customHeight="1">
      <c r="A135" s="292"/>
      <c r="B135" s="207"/>
      <c r="C135" s="207"/>
      <c r="D135" s="207"/>
      <c r="E135" s="25" t="s">
        <v>9</v>
      </c>
      <c r="F135" s="26" t="s">
        <v>28</v>
      </c>
      <c r="G135" s="26" t="s">
        <v>29</v>
      </c>
      <c r="H135" s="26">
        <v>12</v>
      </c>
      <c r="I135" s="26">
        <v>13</v>
      </c>
      <c r="J135" s="92">
        <f t="shared" si="1"/>
        <v>108.33333333333333</v>
      </c>
      <c r="K135" s="289"/>
      <c r="L135" s="215"/>
      <c r="M135" s="215"/>
      <c r="N135" s="207"/>
    </row>
    <row r="136" spans="1:14" ht="30" customHeight="1">
      <c r="A136" s="292"/>
      <c r="B136" s="207"/>
      <c r="C136" s="216" t="s">
        <v>136</v>
      </c>
      <c r="D136" s="205" t="s">
        <v>4</v>
      </c>
      <c r="E136" s="27" t="s">
        <v>52</v>
      </c>
      <c r="F136" s="25" t="s">
        <v>139</v>
      </c>
      <c r="G136" s="29" t="s">
        <v>23</v>
      </c>
      <c r="H136" s="29">
        <v>100</v>
      </c>
      <c r="I136" s="29">
        <v>100</v>
      </c>
      <c r="J136" s="92">
        <f t="shared" si="1"/>
        <v>100</v>
      </c>
      <c r="K136" s="275">
        <f>((J136+J137)/2+J138)/2</f>
        <v>100</v>
      </c>
      <c r="L136" s="30"/>
      <c r="M136" s="30"/>
      <c r="N136" s="207"/>
    </row>
    <row r="137" spans="1:14" ht="30" customHeight="1">
      <c r="A137" s="292"/>
      <c r="B137" s="207"/>
      <c r="C137" s="207"/>
      <c r="D137" s="207"/>
      <c r="E137" s="27" t="s">
        <v>8</v>
      </c>
      <c r="F137" s="25" t="s">
        <v>48</v>
      </c>
      <c r="G137" s="29" t="s">
        <v>23</v>
      </c>
      <c r="H137" s="29">
        <v>100</v>
      </c>
      <c r="I137" s="29">
        <v>100</v>
      </c>
      <c r="J137" s="92">
        <f t="shared" si="1"/>
        <v>100</v>
      </c>
      <c r="K137" s="275"/>
      <c r="L137" s="30"/>
      <c r="M137" s="86" t="s">
        <v>34</v>
      </c>
      <c r="N137" s="207"/>
    </row>
    <row r="138" spans="1:14" ht="30" customHeight="1">
      <c r="A138" s="292"/>
      <c r="B138" s="207"/>
      <c r="C138" s="206"/>
      <c r="D138" s="206"/>
      <c r="E138" s="27" t="s">
        <v>109</v>
      </c>
      <c r="F138" s="26" t="s">
        <v>28</v>
      </c>
      <c r="G138" s="29" t="s">
        <v>29</v>
      </c>
      <c r="H138" s="29">
        <v>4</v>
      </c>
      <c r="I138" s="29">
        <v>4</v>
      </c>
      <c r="J138" s="165">
        <f t="shared" si="1"/>
        <v>100</v>
      </c>
      <c r="K138" s="276"/>
      <c r="L138" s="30"/>
      <c r="M138" s="30"/>
      <c r="N138" s="207"/>
    </row>
    <row r="139" spans="1:14" ht="30" customHeight="1">
      <c r="A139" s="292"/>
      <c r="B139" s="207"/>
      <c r="C139" s="216" t="s">
        <v>56</v>
      </c>
      <c r="D139" s="205" t="s">
        <v>4</v>
      </c>
      <c r="E139" s="25" t="s">
        <v>8</v>
      </c>
      <c r="F139" s="25" t="s">
        <v>142</v>
      </c>
      <c r="G139" s="26" t="s">
        <v>23</v>
      </c>
      <c r="H139" s="26">
        <v>100</v>
      </c>
      <c r="I139" s="26">
        <v>100</v>
      </c>
      <c r="J139" s="92">
        <f t="shared" si="1"/>
        <v>100</v>
      </c>
      <c r="K139" s="288">
        <f>((J139+J140)/2+J141)/2</f>
        <v>105</v>
      </c>
      <c r="L139" s="216"/>
      <c r="M139" s="205" t="s">
        <v>34</v>
      </c>
      <c r="N139" s="207"/>
    </row>
    <row r="140" spans="1:14" ht="30" customHeight="1">
      <c r="A140" s="292"/>
      <c r="B140" s="207"/>
      <c r="C140" s="207"/>
      <c r="D140" s="207"/>
      <c r="E140" s="27" t="s">
        <v>52</v>
      </c>
      <c r="F140" s="25" t="s">
        <v>105</v>
      </c>
      <c r="G140" s="29" t="s">
        <v>23</v>
      </c>
      <c r="H140" s="29">
        <v>100</v>
      </c>
      <c r="I140" s="29">
        <v>100</v>
      </c>
      <c r="J140" s="92">
        <f t="shared" si="1"/>
        <v>100</v>
      </c>
      <c r="K140" s="288"/>
      <c r="L140" s="217"/>
      <c r="M140" s="207"/>
      <c r="N140" s="207"/>
    </row>
    <row r="141" spans="1:14" ht="30" customHeight="1">
      <c r="A141" s="292"/>
      <c r="B141" s="207"/>
      <c r="C141" s="207"/>
      <c r="D141" s="207"/>
      <c r="E141" s="25" t="s">
        <v>9</v>
      </c>
      <c r="F141" s="26" t="s">
        <v>28</v>
      </c>
      <c r="G141" s="26" t="s">
        <v>29</v>
      </c>
      <c r="H141" s="26">
        <v>20</v>
      </c>
      <c r="I141" s="26">
        <v>22</v>
      </c>
      <c r="J141" s="203">
        <f>IF(I141/H141*100&gt;110,110,I141/H141*100)</f>
        <v>110.00000000000001</v>
      </c>
      <c r="K141" s="289"/>
      <c r="L141" s="217"/>
      <c r="M141" s="207"/>
      <c r="N141" s="207"/>
    </row>
    <row r="142" spans="1:14" ht="30" customHeight="1">
      <c r="A142" s="239" t="s">
        <v>67</v>
      </c>
      <c r="B142" s="240">
        <v>2411010601</v>
      </c>
      <c r="C142" s="239" t="s">
        <v>46</v>
      </c>
      <c r="D142" s="253" t="s">
        <v>4</v>
      </c>
      <c r="E142" s="22" t="s">
        <v>8</v>
      </c>
      <c r="F142" s="12" t="s">
        <v>47</v>
      </c>
      <c r="G142" s="18" t="s">
        <v>23</v>
      </c>
      <c r="H142" s="18">
        <v>100</v>
      </c>
      <c r="I142" s="18">
        <v>100</v>
      </c>
      <c r="J142" s="90">
        <f t="shared" si="1"/>
        <v>100</v>
      </c>
      <c r="K142" s="282">
        <f>((J142+J143)/2+J144)/2</f>
        <v>102.5</v>
      </c>
      <c r="L142" s="239"/>
      <c r="M142" s="253" t="s">
        <v>34</v>
      </c>
      <c r="N142" s="240" t="s">
        <v>178</v>
      </c>
    </row>
    <row r="143" spans="1:14" ht="30" customHeight="1">
      <c r="A143" s="253"/>
      <c r="B143" s="241"/>
      <c r="C143" s="253"/>
      <c r="D143" s="253"/>
      <c r="E143" s="22" t="s">
        <v>8</v>
      </c>
      <c r="F143" s="12" t="s">
        <v>102</v>
      </c>
      <c r="G143" s="18" t="s">
        <v>23</v>
      </c>
      <c r="H143" s="18">
        <v>100</v>
      </c>
      <c r="I143" s="18">
        <v>100</v>
      </c>
      <c r="J143" s="90">
        <f t="shared" si="1"/>
        <v>100</v>
      </c>
      <c r="K143" s="282"/>
      <c r="L143" s="239"/>
      <c r="M143" s="253"/>
      <c r="N143" s="245"/>
    </row>
    <row r="144" spans="1:14" ht="30" customHeight="1">
      <c r="A144" s="253"/>
      <c r="B144" s="241"/>
      <c r="C144" s="253"/>
      <c r="D144" s="253"/>
      <c r="E144" s="22" t="s">
        <v>9</v>
      </c>
      <c r="F144" s="18" t="s">
        <v>28</v>
      </c>
      <c r="G144" s="18" t="s">
        <v>29</v>
      </c>
      <c r="H144" s="18">
        <v>40</v>
      </c>
      <c r="I144" s="18">
        <v>42</v>
      </c>
      <c r="J144" s="90">
        <f t="shared" si="1"/>
        <v>105</v>
      </c>
      <c r="K144" s="283"/>
      <c r="L144" s="239"/>
      <c r="M144" s="253"/>
      <c r="N144" s="245"/>
    </row>
    <row r="145" spans="1:14" ht="30" customHeight="1">
      <c r="A145" s="253"/>
      <c r="B145" s="241"/>
      <c r="C145" s="240" t="s">
        <v>135</v>
      </c>
      <c r="D145" s="243" t="s">
        <v>4</v>
      </c>
      <c r="E145" s="22" t="s">
        <v>8</v>
      </c>
      <c r="F145" s="12" t="s">
        <v>47</v>
      </c>
      <c r="G145" s="18" t="s">
        <v>23</v>
      </c>
      <c r="H145" s="18">
        <v>100</v>
      </c>
      <c r="I145" s="18">
        <v>100</v>
      </c>
      <c r="J145" s="90">
        <f t="shared" si="1"/>
        <v>100</v>
      </c>
      <c r="K145" s="275">
        <f>((J145+J146)/2+J147)/2</f>
        <v>100</v>
      </c>
      <c r="L145" s="240"/>
      <c r="M145" s="241" t="s">
        <v>34</v>
      </c>
      <c r="N145" s="245"/>
    </row>
    <row r="146" spans="1:14" ht="30" customHeight="1">
      <c r="A146" s="253"/>
      <c r="B146" s="241"/>
      <c r="C146" s="245"/>
      <c r="D146" s="241"/>
      <c r="E146" s="22" t="s">
        <v>8</v>
      </c>
      <c r="F146" s="12" t="s">
        <v>102</v>
      </c>
      <c r="G146" s="18" t="s">
        <v>23</v>
      </c>
      <c r="H146" s="18">
        <v>100</v>
      </c>
      <c r="I146" s="18">
        <v>100</v>
      </c>
      <c r="J146" s="90">
        <f t="shared" si="1"/>
        <v>100</v>
      </c>
      <c r="K146" s="275"/>
      <c r="L146" s="245"/>
      <c r="M146" s="241"/>
      <c r="N146" s="245"/>
    </row>
    <row r="147" spans="1:14" ht="30" customHeight="1">
      <c r="A147" s="253"/>
      <c r="B147" s="241"/>
      <c r="C147" s="246"/>
      <c r="D147" s="242"/>
      <c r="E147" s="22" t="s">
        <v>9</v>
      </c>
      <c r="F147" s="18" t="s">
        <v>28</v>
      </c>
      <c r="G147" s="18" t="s">
        <v>29</v>
      </c>
      <c r="H147" s="18">
        <v>3</v>
      </c>
      <c r="I147" s="18">
        <v>3</v>
      </c>
      <c r="J147" s="165">
        <f t="shared" si="1"/>
        <v>100</v>
      </c>
      <c r="K147" s="276"/>
      <c r="L147" s="246"/>
      <c r="M147" s="242"/>
      <c r="N147" s="245"/>
    </row>
    <row r="148" spans="1:14" ht="30" customHeight="1">
      <c r="A148" s="253"/>
      <c r="B148" s="241"/>
      <c r="C148" s="239" t="s">
        <v>61</v>
      </c>
      <c r="D148" s="253" t="s">
        <v>4</v>
      </c>
      <c r="E148" s="22" t="s">
        <v>8</v>
      </c>
      <c r="F148" s="12" t="s">
        <v>53</v>
      </c>
      <c r="G148" s="18" t="s">
        <v>23</v>
      </c>
      <c r="H148" s="18">
        <v>100</v>
      </c>
      <c r="I148" s="18">
        <v>100</v>
      </c>
      <c r="J148" s="90">
        <f t="shared" si="1"/>
        <v>100</v>
      </c>
      <c r="K148" s="282">
        <f>((J148+J149)/2+J150)/2</f>
        <v>100</v>
      </c>
      <c r="L148" s="239"/>
      <c r="M148" s="253" t="s">
        <v>34</v>
      </c>
      <c r="N148" s="241"/>
    </row>
    <row r="149" spans="1:14" ht="30" customHeight="1">
      <c r="A149" s="253"/>
      <c r="B149" s="241"/>
      <c r="C149" s="253"/>
      <c r="D149" s="253"/>
      <c r="E149" s="22" t="s">
        <v>8</v>
      </c>
      <c r="F149" s="12" t="s">
        <v>54</v>
      </c>
      <c r="G149" s="18" t="s">
        <v>23</v>
      </c>
      <c r="H149" s="18">
        <v>100</v>
      </c>
      <c r="I149" s="18">
        <v>100</v>
      </c>
      <c r="J149" s="90">
        <f t="shared" si="1"/>
        <v>100</v>
      </c>
      <c r="K149" s="282"/>
      <c r="L149" s="239"/>
      <c r="M149" s="253"/>
      <c r="N149" s="241"/>
    </row>
    <row r="150" spans="1:14" ht="30" customHeight="1">
      <c r="A150" s="253"/>
      <c r="B150" s="241"/>
      <c r="C150" s="253"/>
      <c r="D150" s="253"/>
      <c r="E150" s="22" t="s">
        <v>9</v>
      </c>
      <c r="F150" s="18" t="s">
        <v>94</v>
      </c>
      <c r="G150" s="22" t="s">
        <v>94</v>
      </c>
      <c r="H150" s="18">
        <v>3659</v>
      </c>
      <c r="I150" s="18">
        <v>3659</v>
      </c>
      <c r="J150" s="90">
        <f t="shared" si="1"/>
        <v>100</v>
      </c>
      <c r="K150" s="283"/>
      <c r="L150" s="239"/>
      <c r="M150" s="253"/>
      <c r="N150" s="241"/>
    </row>
    <row r="151" spans="1:14" ht="30" customHeight="1">
      <c r="A151" s="253"/>
      <c r="B151" s="241"/>
      <c r="C151" s="240" t="s">
        <v>161</v>
      </c>
      <c r="D151" s="243" t="s">
        <v>4</v>
      </c>
      <c r="E151" s="43" t="s">
        <v>8</v>
      </c>
      <c r="F151" s="45" t="s">
        <v>162</v>
      </c>
      <c r="G151" s="44" t="s">
        <v>23</v>
      </c>
      <c r="H151" s="44">
        <v>100</v>
      </c>
      <c r="I151" s="44">
        <v>100</v>
      </c>
      <c r="J151" s="90">
        <f t="shared" si="1"/>
        <v>100</v>
      </c>
      <c r="K151" s="282">
        <f>((J151+J152)/2+J153)/2</f>
        <v>105</v>
      </c>
      <c r="L151" s="240"/>
      <c r="M151" s="243" t="s">
        <v>34</v>
      </c>
      <c r="N151" s="241"/>
    </row>
    <row r="152" spans="1:14" ht="30" customHeight="1">
      <c r="A152" s="253"/>
      <c r="B152" s="241"/>
      <c r="C152" s="245"/>
      <c r="D152" s="293"/>
      <c r="E152" s="43" t="s">
        <v>52</v>
      </c>
      <c r="F152" s="45" t="s">
        <v>163</v>
      </c>
      <c r="G152" s="44" t="s">
        <v>23</v>
      </c>
      <c r="H152" s="44">
        <v>100</v>
      </c>
      <c r="I152" s="44">
        <v>100</v>
      </c>
      <c r="J152" s="90">
        <f t="shared" si="1"/>
        <v>100</v>
      </c>
      <c r="K152" s="282"/>
      <c r="L152" s="245"/>
      <c r="M152" s="241"/>
      <c r="N152" s="241"/>
    </row>
    <row r="153" spans="1:14" ht="30" customHeight="1">
      <c r="A153" s="253"/>
      <c r="B153" s="241"/>
      <c r="C153" s="246"/>
      <c r="D153" s="242"/>
      <c r="E153" s="43" t="s">
        <v>9</v>
      </c>
      <c r="F153" s="44" t="s">
        <v>28</v>
      </c>
      <c r="G153" s="44" t="s">
        <v>29</v>
      </c>
      <c r="H153" s="44">
        <v>4</v>
      </c>
      <c r="I153" s="44">
        <v>5</v>
      </c>
      <c r="J153" s="202">
        <f>IF(I153/H153*100&gt;110,110,I153/H153*100)</f>
        <v>110</v>
      </c>
      <c r="K153" s="283"/>
      <c r="L153" s="246"/>
      <c r="M153" s="242"/>
      <c r="N153" s="241"/>
    </row>
    <row r="154" spans="1:14" ht="30" customHeight="1">
      <c r="A154" s="253"/>
      <c r="B154" s="241"/>
      <c r="C154" s="239" t="s">
        <v>49</v>
      </c>
      <c r="D154" s="253" t="s">
        <v>4</v>
      </c>
      <c r="E154" s="22" t="s">
        <v>8</v>
      </c>
      <c r="F154" s="12" t="s">
        <v>139</v>
      </c>
      <c r="G154" s="18" t="s">
        <v>23</v>
      </c>
      <c r="H154" s="18">
        <v>100</v>
      </c>
      <c r="I154" s="18">
        <v>100</v>
      </c>
      <c r="J154" s="90">
        <f t="shared" si="1"/>
        <v>100</v>
      </c>
      <c r="K154" s="282">
        <f>((J154+J155)/2+J156)/2</f>
        <v>95.65217391304347</v>
      </c>
      <c r="L154" s="239"/>
      <c r="M154" s="253" t="s">
        <v>34</v>
      </c>
      <c r="N154" s="241"/>
    </row>
    <row r="155" spans="1:14" ht="30" customHeight="1">
      <c r="A155" s="253"/>
      <c r="B155" s="241"/>
      <c r="C155" s="253"/>
      <c r="D155" s="253"/>
      <c r="E155" s="22" t="s">
        <v>52</v>
      </c>
      <c r="F155" s="12" t="s">
        <v>48</v>
      </c>
      <c r="G155" s="18" t="s">
        <v>23</v>
      </c>
      <c r="H155" s="18">
        <v>100</v>
      </c>
      <c r="I155" s="18">
        <v>100</v>
      </c>
      <c r="J155" s="90">
        <f t="shared" si="1"/>
        <v>100</v>
      </c>
      <c r="K155" s="282"/>
      <c r="L155" s="239"/>
      <c r="M155" s="253"/>
      <c r="N155" s="241"/>
    </row>
    <row r="156" spans="1:14" ht="30" customHeight="1">
      <c r="A156" s="253"/>
      <c r="B156" s="241"/>
      <c r="C156" s="253"/>
      <c r="D156" s="253"/>
      <c r="E156" s="22" t="s">
        <v>9</v>
      </c>
      <c r="F156" s="18" t="s">
        <v>28</v>
      </c>
      <c r="G156" s="18" t="s">
        <v>29</v>
      </c>
      <c r="H156" s="18">
        <v>46</v>
      </c>
      <c r="I156" s="18">
        <v>42</v>
      </c>
      <c r="J156" s="90">
        <f aca="true" t="shared" si="2" ref="J156:J224">I156/H156*100</f>
        <v>91.30434782608695</v>
      </c>
      <c r="K156" s="283"/>
      <c r="L156" s="239"/>
      <c r="M156" s="253"/>
      <c r="N156" s="241"/>
    </row>
    <row r="157" spans="1:14" ht="30" customHeight="1">
      <c r="A157" s="253"/>
      <c r="B157" s="241"/>
      <c r="C157" s="239" t="s">
        <v>56</v>
      </c>
      <c r="D157" s="253" t="s">
        <v>4</v>
      </c>
      <c r="E157" s="22" t="s">
        <v>8</v>
      </c>
      <c r="F157" s="12" t="s">
        <v>95</v>
      </c>
      <c r="G157" s="18" t="s">
        <v>23</v>
      </c>
      <c r="H157" s="18">
        <v>100</v>
      </c>
      <c r="I157" s="18">
        <v>100</v>
      </c>
      <c r="J157" s="90">
        <f t="shared" si="2"/>
        <v>100</v>
      </c>
      <c r="K157" s="282">
        <f>((J157+J158)/2+J159)/2</f>
        <v>105</v>
      </c>
      <c r="L157" s="239"/>
      <c r="M157" s="253" t="s">
        <v>34</v>
      </c>
      <c r="N157" s="241"/>
    </row>
    <row r="158" spans="1:14" ht="30" customHeight="1">
      <c r="A158" s="253"/>
      <c r="B158" s="241"/>
      <c r="C158" s="253"/>
      <c r="D158" s="253"/>
      <c r="E158" s="22" t="s">
        <v>52</v>
      </c>
      <c r="F158" s="12" t="s">
        <v>105</v>
      </c>
      <c r="G158" s="18" t="s">
        <v>23</v>
      </c>
      <c r="H158" s="18">
        <v>100</v>
      </c>
      <c r="I158" s="18">
        <v>100</v>
      </c>
      <c r="J158" s="90">
        <f t="shared" si="2"/>
        <v>100</v>
      </c>
      <c r="K158" s="282"/>
      <c r="L158" s="253"/>
      <c r="M158" s="253"/>
      <c r="N158" s="241"/>
    </row>
    <row r="159" spans="1:14" ht="30" customHeight="1">
      <c r="A159" s="253"/>
      <c r="B159" s="241"/>
      <c r="C159" s="253"/>
      <c r="D159" s="253"/>
      <c r="E159" s="91" t="s">
        <v>9</v>
      </c>
      <c r="F159" s="15" t="s">
        <v>28</v>
      </c>
      <c r="G159" s="89" t="s">
        <v>29</v>
      </c>
      <c r="H159" s="89">
        <v>10</v>
      </c>
      <c r="I159" s="89">
        <v>11</v>
      </c>
      <c r="J159" s="90">
        <f t="shared" si="2"/>
        <v>110.00000000000001</v>
      </c>
      <c r="K159" s="283"/>
      <c r="L159" s="253"/>
      <c r="M159" s="253"/>
      <c r="N159" s="241"/>
    </row>
    <row r="160" spans="1:14" ht="30" customHeight="1">
      <c r="A160" s="221" t="s">
        <v>68</v>
      </c>
      <c r="B160" s="216">
        <v>2411010055</v>
      </c>
      <c r="C160" s="221" t="s">
        <v>46</v>
      </c>
      <c r="D160" s="215" t="s">
        <v>4</v>
      </c>
      <c r="E160" s="27" t="s">
        <v>8</v>
      </c>
      <c r="F160" s="25" t="s">
        <v>47</v>
      </c>
      <c r="G160" s="29" t="s">
        <v>23</v>
      </c>
      <c r="H160" s="29">
        <v>100</v>
      </c>
      <c r="I160" s="29">
        <v>100</v>
      </c>
      <c r="J160" s="92">
        <f t="shared" si="2"/>
        <v>100</v>
      </c>
      <c r="K160" s="288">
        <f>((J160+J161)/2+J162)/2</f>
        <v>105</v>
      </c>
      <c r="L160" s="221"/>
      <c r="M160" s="215" t="s">
        <v>34</v>
      </c>
      <c r="N160" s="216" t="s">
        <v>178</v>
      </c>
    </row>
    <row r="161" spans="1:14" ht="30" customHeight="1">
      <c r="A161" s="215"/>
      <c r="B161" s="207"/>
      <c r="C161" s="215"/>
      <c r="D161" s="215"/>
      <c r="E161" s="27" t="s">
        <v>8</v>
      </c>
      <c r="F161" s="25" t="s">
        <v>102</v>
      </c>
      <c r="G161" s="29" t="s">
        <v>23</v>
      </c>
      <c r="H161" s="29">
        <v>100</v>
      </c>
      <c r="I161" s="29">
        <v>100</v>
      </c>
      <c r="J161" s="92">
        <f t="shared" si="2"/>
        <v>100</v>
      </c>
      <c r="K161" s="288"/>
      <c r="L161" s="221"/>
      <c r="M161" s="215"/>
      <c r="N161" s="217"/>
    </row>
    <row r="162" spans="1:14" ht="30" customHeight="1">
      <c r="A162" s="215"/>
      <c r="B162" s="207"/>
      <c r="C162" s="215"/>
      <c r="D162" s="215"/>
      <c r="E162" s="27" t="s">
        <v>9</v>
      </c>
      <c r="F162" s="29" t="s">
        <v>28</v>
      </c>
      <c r="G162" s="29" t="s">
        <v>29</v>
      </c>
      <c r="H162" s="29">
        <v>90</v>
      </c>
      <c r="I162" s="29">
        <v>99</v>
      </c>
      <c r="J162" s="92">
        <f t="shared" si="2"/>
        <v>110.00000000000001</v>
      </c>
      <c r="K162" s="289"/>
      <c r="L162" s="221"/>
      <c r="M162" s="215"/>
      <c r="N162" s="217"/>
    </row>
    <row r="163" spans="1:14" ht="30" customHeight="1">
      <c r="A163" s="215"/>
      <c r="B163" s="207"/>
      <c r="C163" s="216" t="s">
        <v>135</v>
      </c>
      <c r="D163" s="215" t="s">
        <v>4</v>
      </c>
      <c r="E163" s="27" t="s">
        <v>8</v>
      </c>
      <c r="F163" s="25" t="s">
        <v>47</v>
      </c>
      <c r="G163" s="29" t="s">
        <v>23</v>
      </c>
      <c r="H163" s="26">
        <v>100</v>
      </c>
      <c r="I163" s="26">
        <v>100</v>
      </c>
      <c r="J163" s="171">
        <f t="shared" si="2"/>
        <v>100</v>
      </c>
      <c r="K163" s="288">
        <f>((J163+J164)/2+J165)/2</f>
        <v>105</v>
      </c>
      <c r="L163" s="216"/>
      <c r="M163" s="215" t="s">
        <v>34</v>
      </c>
      <c r="N163" s="217"/>
    </row>
    <row r="164" spans="1:14" ht="30" customHeight="1">
      <c r="A164" s="215"/>
      <c r="B164" s="207"/>
      <c r="C164" s="207"/>
      <c r="D164" s="215"/>
      <c r="E164" s="27" t="s">
        <v>8</v>
      </c>
      <c r="F164" s="25" t="s">
        <v>102</v>
      </c>
      <c r="G164" s="26" t="s">
        <v>23</v>
      </c>
      <c r="H164" s="26">
        <v>100</v>
      </c>
      <c r="I164" s="26">
        <v>100</v>
      </c>
      <c r="J164" s="171">
        <f t="shared" si="2"/>
        <v>100</v>
      </c>
      <c r="K164" s="288"/>
      <c r="L164" s="217"/>
      <c r="M164" s="215"/>
      <c r="N164" s="217"/>
    </row>
    <row r="165" spans="1:14" ht="30" customHeight="1">
      <c r="A165" s="215"/>
      <c r="B165" s="207"/>
      <c r="C165" s="206"/>
      <c r="D165" s="215"/>
      <c r="E165" s="27" t="s">
        <v>109</v>
      </c>
      <c r="F165" s="29" t="s">
        <v>28</v>
      </c>
      <c r="G165" s="29" t="s">
        <v>29</v>
      </c>
      <c r="H165" s="29">
        <v>4</v>
      </c>
      <c r="I165" s="29">
        <v>5</v>
      </c>
      <c r="J165" s="203">
        <f>IF(I165/H165*100&gt;110,110,I165/H165*100)</f>
        <v>110</v>
      </c>
      <c r="K165" s="289"/>
      <c r="L165" s="220"/>
      <c r="M165" s="215"/>
      <c r="N165" s="217"/>
    </row>
    <row r="166" spans="1:14" ht="30" customHeight="1">
      <c r="A166" s="215"/>
      <c r="B166" s="207"/>
      <c r="C166" s="221" t="s">
        <v>61</v>
      </c>
      <c r="D166" s="215" t="s">
        <v>4</v>
      </c>
      <c r="E166" s="27" t="s">
        <v>8</v>
      </c>
      <c r="F166" s="25" t="s">
        <v>53</v>
      </c>
      <c r="G166" s="29" t="s">
        <v>23</v>
      </c>
      <c r="H166" s="29">
        <v>100</v>
      </c>
      <c r="I166" s="29">
        <v>100</v>
      </c>
      <c r="J166" s="92">
        <f t="shared" si="2"/>
        <v>100</v>
      </c>
      <c r="K166" s="288">
        <f>((J166+J167)/2+J168)/2</f>
        <v>100</v>
      </c>
      <c r="L166" s="221"/>
      <c r="M166" s="215" t="s">
        <v>34</v>
      </c>
      <c r="N166" s="207"/>
    </row>
    <row r="167" spans="1:14" ht="30" customHeight="1">
      <c r="A167" s="215"/>
      <c r="B167" s="207"/>
      <c r="C167" s="217"/>
      <c r="D167" s="215"/>
      <c r="E167" s="27" t="s">
        <v>8</v>
      </c>
      <c r="F167" s="25" t="s">
        <v>54</v>
      </c>
      <c r="G167" s="29" t="s">
        <v>23</v>
      </c>
      <c r="H167" s="29">
        <v>100</v>
      </c>
      <c r="I167" s="29">
        <v>100</v>
      </c>
      <c r="J167" s="92">
        <f t="shared" si="2"/>
        <v>100</v>
      </c>
      <c r="K167" s="288"/>
      <c r="L167" s="221"/>
      <c r="M167" s="215"/>
      <c r="N167" s="207"/>
    </row>
    <row r="168" spans="1:14" ht="30" customHeight="1">
      <c r="A168" s="215"/>
      <c r="B168" s="207"/>
      <c r="C168" s="220"/>
      <c r="D168" s="215"/>
      <c r="E168" s="27" t="s">
        <v>9</v>
      </c>
      <c r="F168" s="26" t="s">
        <v>94</v>
      </c>
      <c r="G168" s="25" t="s">
        <v>94</v>
      </c>
      <c r="H168" s="29">
        <v>54689</v>
      </c>
      <c r="I168" s="29">
        <v>54689</v>
      </c>
      <c r="J168" s="92">
        <f t="shared" si="2"/>
        <v>100</v>
      </c>
      <c r="K168" s="289"/>
      <c r="L168" s="221"/>
      <c r="M168" s="215"/>
      <c r="N168" s="207"/>
    </row>
    <row r="169" spans="1:14" ht="30" customHeight="1">
      <c r="A169" s="215"/>
      <c r="B169" s="207"/>
      <c r="C169" s="216" t="s">
        <v>194</v>
      </c>
      <c r="D169" s="215" t="s">
        <v>4</v>
      </c>
      <c r="E169" s="123" t="s">
        <v>8</v>
      </c>
      <c r="F169" s="116" t="s">
        <v>47</v>
      </c>
      <c r="G169" s="117" t="s">
        <v>23</v>
      </c>
      <c r="H169" s="117">
        <v>100</v>
      </c>
      <c r="I169" s="117">
        <v>100</v>
      </c>
      <c r="J169" s="127">
        <f t="shared" si="2"/>
        <v>100</v>
      </c>
      <c r="K169" s="288">
        <f>((J169+J170)/2+J171)/2</f>
        <v>100</v>
      </c>
      <c r="L169" s="216"/>
      <c r="M169" s="215" t="s">
        <v>34</v>
      </c>
      <c r="N169" s="207"/>
    </row>
    <row r="170" spans="1:14" ht="30" customHeight="1">
      <c r="A170" s="215"/>
      <c r="B170" s="207"/>
      <c r="C170" s="207"/>
      <c r="D170" s="215"/>
      <c r="E170" s="123" t="s">
        <v>8</v>
      </c>
      <c r="F170" s="116" t="s">
        <v>102</v>
      </c>
      <c r="G170" s="115" t="s">
        <v>23</v>
      </c>
      <c r="H170" s="117">
        <v>100</v>
      </c>
      <c r="I170" s="117">
        <v>100</v>
      </c>
      <c r="J170" s="127">
        <f t="shared" si="2"/>
        <v>100</v>
      </c>
      <c r="K170" s="288"/>
      <c r="L170" s="217"/>
      <c r="M170" s="215"/>
      <c r="N170" s="207"/>
    </row>
    <row r="171" spans="1:14" ht="30" customHeight="1">
      <c r="A171" s="215"/>
      <c r="B171" s="207"/>
      <c r="C171" s="206"/>
      <c r="D171" s="215"/>
      <c r="E171" s="123" t="s">
        <v>9</v>
      </c>
      <c r="F171" s="117" t="s">
        <v>28</v>
      </c>
      <c r="G171" s="117" t="s">
        <v>29</v>
      </c>
      <c r="H171" s="117">
        <v>3</v>
      </c>
      <c r="I171" s="117">
        <v>3</v>
      </c>
      <c r="J171" s="127">
        <f t="shared" si="2"/>
        <v>100</v>
      </c>
      <c r="K171" s="289"/>
      <c r="L171" s="220"/>
      <c r="M171" s="215"/>
      <c r="N171" s="207"/>
    </row>
    <row r="172" spans="1:14" ht="30" customHeight="1">
      <c r="A172" s="215"/>
      <c r="B172" s="207"/>
      <c r="C172" s="221" t="s">
        <v>49</v>
      </c>
      <c r="D172" s="215" t="s">
        <v>4</v>
      </c>
      <c r="E172" s="27" t="s">
        <v>8</v>
      </c>
      <c r="F172" s="25" t="s">
        <v>64</v>
      </c>
      <c r="G172" s="29" t="s">
        <v>23</v>
      </c>
      <c r="H172" s="29">
        <v>100</v>
      </c>
      <c r="I172" s="29">
        <v>100</v>
      </c>
      <c r="J172" s="92">
        <f t="shared" si="2"/>
        <v>100</v>
      </c>
      <c r="K172" s="288">
        <f>((J172+J173)/2+J174)/2</f>
        <v>97.5</v>
      </c>
      <c r="L172" s="221"/>
      <c r="M172" s="215" t="s">
        <v>34</v>
      </c>
      <c r="N172" s="207"/>
    </row>
    <row r="173" spans="1:14" ht="30" customHeight="1">
      <c r="A173" s="215"/>
      <c r="B173" s="207"/>
      <c r="C173" s="215"/>
      <c r="D173" s="215"/>
      <c r="E173" s="27" t="s">
        <v>52</v>
      </c>
      <c r="F173" s="27" t="s">
        <v>48</v>
      </c>
      <c r="G173" s="29" t="s">
        <v>23</v>
      </c>
      <c r="H173" s="29">
        <v>100</v>
      </c>
      <c r="I173" s="29">
        <v>100</v>
      </c>
      <c r="J173" s="92">
        <f t="shared" si="2"/>
        <v>100</v>
      </c>
      <c r="K173" s="288"/>
      <c r="L173" s="221"/>
      <c r="M173" s="215"/>
      <c r="N173" s="207"/>
    </row>
    <row r="174" spans="1:14" ht="30" customHeight="1">
      <c r="A174" s="215"/>
      <c r="B174" s="207"/>
      <c r="C174" s="215"/>
      <c r="D174" s="215"/>
      <c r="E174" s="27" t="s">
        <v>9</v>
      </c>
      <c r="F174" s="26" t="s">
        <v>28</v>
      </c>
      <c r="G174" s="29" t="s">
        <v>29</v>
      </c>
      <c r="H174" s="29">
        <v>100</v>
      </c>
      <c r="I174" s="29">
        <v>95</v>
      </c>
      <c r="J174" s="92">
        <f t="shared" si="2"/>
        <v>95</v>
      </c>
      <c r="K174" s="289"/>
      <c r="L174" s="221"/>
      <c r="M174" s="215"/>
      <c r="N174" s="207"/>
    </row>
    <row r="175" spans="1:14" ht="30" customHeight="1">
      <c r="A175" s="215"/>
      <c r="B175" s="207"/>
      <c r="C175" s="216" t="s">
        <v>131</v>
      </c>
      <c r="D175" s="215" t="s">
        <v>4</v>
      </c>
      <c r="E175" s="27" t="s">
        <v>52</v>
      </c>
      <c r="F175" s="27" t="s">
        <v>64</v>
      </c>
      <c r="G175" s="29" t="s">
        <v>23</v>
      </c>
      <c r="H175" s="29">
        <v>100</v>
      </c>
      <c r="I175" s="29">
        <v>100</v>
      </c>
      <c r="J175" s="92">
        <f t="shared" si="2"/>
        <v>100</v>
      </c>
      <c r="K175" s="288">
        <f>((J175+J176)/2+J177)/2</f>
        <v>100</v>
      </c>
      <c r="L175" s="216"/>
      <c r="M175" s="205" t="s">
        <v>34</v>
      </c>
      <c r="N175" s="207"/>
    </row>
    <row r="176" spans="1:14" ht="30" customHeight="1">
      <c r="A176" s="215"/>
      <c r="B176" s="207"/>
      <c r="C176" s="217"/>
      <c r="D176" s="215"/>
      <c r="E176" s="27" t="s">
        <v>52</v>
      </c>
      <c r="F176" s="27" t="s">
        <v>48</v>
      </c>
      <c r="G176" s="29" t="s">
        <v>23</v>
      </c>
      <c r="H176" s="29">
        <v>100</v>
      </c>
      <c r="I176" s="29">
        <v>100</v>
      </c>
      <c r="J176" s="92">
        <f t="shared" si="2"/>
        <v>100</v>
      </c>
      <c r="K176" s="288"/>
      <c r="L176" s="217"/>
      <c r="M176" s="207"/>
      <c r="N176" s="207"/>
    </row>
    <row r="177" spans="1:14" ht="30" customHeight="1">
      <c r="A177" s="215"/>
      <c r="B177" s="207"/>
      <c r="C177" s="220"/>
      <c r="D177" s="215"/>
      <c r="E177" s="27" t="s">
        <v>109</v>
      </c>
      <c r="F177" s="29" t="s">
        <v>28</v>
      </c>
      <c r="G177" s="29" t="s">
        <v>29</v>
      </c>
      <c r="H177" s="29">
        <v>5</v>
      </c>
      <c r="I177" s="29">
        <v>5</v>
      </c>
      <c r="J177" s="92">
        <f t="shared" si="2"/>
        <v>100</v>
      </c>
      <c r="K177" s="289"/>
      <c r="L177" s="220"/>
      <c r="M177" s="206"/>
      <c r="N177" s="207"/>
    </row>
    <row r="178" spans="1:14" ht="30" customHeight="1">
      <c r="A178" s="215"/>
      <c r="B178" s="207"/>
      <c r="C178" s="221" t="s">
        <v>136</v>
      </c>
      <c r="D178" s="215" t="s">
        <v>4</v>
      </c>
      <c r="E178" s="25" t="s">
        <v>8</v>
      </c>
      <c r="F178" s="25" t="s">
        <v>64</v>
      </c>
      <c r="G178" s="26" t="s">
        <v>23</v>
      </c>
      <c r="H178" s="29">
        <v>100</v>
      </c>
      <c r="I178" s="29">
        <v>100</v>
      </c>
      <c r="J178" s="92">
        <f t="shared" si="2"/>
        <v>100</v>
      </c>
      <c r="K178" s="288">
        <f>((J178+J179)/2+J180)/2</f>
        <v>100</v>
      </c>
      <c r="L178" s="216"/>
      <c r="M178" s="215" t="s">
        <v>34</v>
      </c>
      <c r="N178" s="207"/>
    </row>
    <row r="179" spans="1:14" ht="30" customHeight="1">
      <c r="A179" s="215"/>
      <c r="B179" s="207"/>
      <c r="C179" s="215"/>
      <c r="D179" s="215"/>
      <c r="E179" s="27" t="s">
        <v>52</v>
      </c>
      <c r="F179" s="27" t="s">
        <v>48</v>
      </c>
      <c r="G179" s="29" t="s">
        <v>23</v>
      </c>
      <c r="H179" s="29">
        <v>100</v>
      </c>
      <c r="I179" s="29">
        <v>100</v>
      </c>
      <c r="J179" s="92">
        <f t="shared" si="2"/>
        <v>100</v>
      </c>
      <c r="K179" s="288"/>
      <c r="L179" s="217"/>
      <c r="M179" s="215"/>
      <c r="N179" s="207"/>
    </row>
    <row r="180" spans="1:14" ht="30" customHeight="1">
      <c r="A180" s="215"/>
      <c r="B180" s="207"/>
      <c r="C180" s="215"/>
      <c r="D180" s="215"/>
      <c r="E180" s="27" t="s">
        <v>9</v>
      </c>
      <c r="F180" s="26" t="s">
        <v>28</v>
      </c>
      <c r="G180" s="29" t="s">
        <v>29</v>
      </c>
      <c r="H180" s="29">
        <v>1</v>
      </c>
      <c r="I180" s="29">
        <v>1</v>
      </c>
      <c r="J180" s="92">
        <f t="shared" si="2"/>
        <v>100</v>
      </c>
      <c r="K180" s="289"/>
      <c r="L180" s="220"/>
      <c r="M180" s="215"/>
      <c r="N180" s="207"/>
    </row>
    <row r="181" spans="1:14" ht="30" customHeight="1">
      <c r="A181" s="215"/>
      <c r="B181" s="207"/>
      <c r="C181" s="221" t="s">
        <v>56</v>
      </c>
      <c r="D181" s="215" t="s">
        <v>4</v>
      </c>
      <c r="E181" s="25" t="s">
        <v>8</v>
      </c>
      <c r="F181" s="25" t="s">
        <v>142</v>
      </c>
      <c r="G181" s="26" t="s">
        <v>23</v>
      </c>
      <c r="H181" s="29">
        <v>100</v>
      </c>
      <c r="I181" s="29">
        <v>100</v>
      </c>
      <c r="J181" s="92">
        <f t="shared" si="2"/>
        <v>100</v>
      </c>
      <c r="K181" s="288">
        <f>((J181+J182)/2+J183)/2</f>
        <v>96.875</v>
      </c>
      <c r="L181" s="216"/>
      <c r="M181" s="205" t="s">
        <v>34</v>
      </c>
      <c r="N181" s="207"/>
    </row>
    <row r="182" spans="1:14" ht="30" customHeight="1">
      <c r="A182" s="215"/>
      <c r="B182" s="207"/>
      <c r="C182" s="215"/>
      <c r="D182" s="215"/>
      <c r="E182" s="27" t="s">
        <v>52</v>
      </c>
      <c r="F182" s="25" t="s">
        <v>105</v>
      </c>
      <c r="G182" s="29" t="s">
        <v>23</v>
      </c>
      <c r="H182" s="29">
        <v>100</v>
      </c>
      <c r="I182" s="29">
        <v>100</v>
      </c>
      <c r="J182" s="92">
        <f t="shared" si="2"/>
        <v>100</v>
      </c>
      <c r="K182" s="288"/>
      <c r="L182" s="217"/>
      <c r="M182" s="207"/>
      <c r="N182" s="207"/>
    </row>
    <row r="183" spans="1:14" ht="30" customHeight="1">
      <c r="A183" s="215"/>
      <c r="B183" s="207"/>
      <c r="C183" s="215"/>
      <c r="D183" s="215"/>
      <c r="E183" s="27" t="s">
        <v>9</v>
      </c>
      <c r="F183" s="26" t="s">
        <v>28</v>
      </c>
      <c r="G183" s="29" t="s">
        <v>29</v>
      </c>
      <c r="H183" s="29">
        <v>16</v>
      </c>
      <c r="I183" s="29">
        <v>15</v>
      </c>
      <c r="J183" s="92">
        <f t="shared" si="2"/>
        <v>93.75</v>
      </c>
      <c r="K183" s="289"/>
      <c r="L183" s="220"/>
      <c r="M183" s="206"/>
      <c r="N183" s="207"/>
    </row>
    <row r="184" spans="1:14" ht="30" customHeight="1">
      <c r="A184" s="211" t="s">
        <v>71</v>
      </c>
      <c r="B184" s="211">
        <v>2411010584</v>
      </c>
      <c r="C184" s="211" t="s">
        <v>46</v>
      </c>
      <c r="D184" s="208" t="s">
        <v>4</v>
      </c>
      <c r="E184" s="33" t="s">
        <v>8</v>
      </c>
      <c r="F184" s="33" t="s">
        <v>47</v>
      </c>
      <c r="G184" s="32" t="s">
        <v>23</v>
      </c>
      <c r="H184" s="32">
        <v>100</v>
      </c>
      <c r="I184" s="32">
        <v>94</v>
      </c>
      <c r="J184" s="90">
        <f t="shared" si="2"/>
        <v>94</v>
      </c>
      <c r="K184" s="282">
        <f>((J184+J185)/2+J186)/2</f>
        <v>95.16666666666666</v>
      </c>
      <c r="L184" s="120"/>
      <c r="M184" s="208" t="s">
        <v>34</v>
      </c>
      <c r="N184" s="211" t="s">
        <v>178</v>
      </c>
    </row>
    <row r="185" spans="1:14" ht="30" customHeight="1">
      <c r="A185" s="209"/>
      <c r="B185" s="209"/>
      <c r="C185" s="209"/>
      <c r="D185" s="209"/>
      <c r="E185" s="33" t="s">
        <v>8</v>
      </c>
      <c r="F185" s="33" t="s">
        <v>102</v>
      </c>
      <c r="G185" s="32" t="s">
        <v>23</v>
      </c>
      <c r="H185" s="33">
        <v>100</v>
      </c>
      <c r="I185" s="33">
        <v>100</v>
      </c>
      <c r="J185" s="90">
        <f t="shared" si="2"/>
        <v>100</v>
      </c>
      <c r="K185" s="282"/>
      <c r="L185" s="121"/>
      <c r="M185" s="209"/>
      <c r="N185" s="212"/>
    </row>
    <row r="186" spans="1:14" ht="30" customHeight="1">
      <c r="A186" s="209"/>
      <c r="B186" s="209"/>
      <c r="C186" s="210"/>
      <c r="D186" s="210"/>
      <c r="E186" s="41" t="s">
        <v>9</v>
      </c>
      <c r="F186" s="34" t="s">
        <v>28</v>
      </c>
      <c r="G186" s="34" t="s">
        <v>29</v>
      </c>
      <c r="H186" s="34">
        <v>30</v>
      </c>
      <c r="I186" s="34">
        <v>28</v>
      </c>
      <c r="J186" s="90">
        <f t="shared" si="2"/>
        <v>93.33333333333333</v>
      </c>
      <c r="K186" s="283"/>
      <c r="L186" s="122"/>
      <c r="M186" s="209"/>
      <c r="N186" s="212"/>
    </row>
    <row r="187" spans="1:14" ht="30" customHeight="1">
      <c r="A187" s="209"/>
      <c r="B187" s="209"/>
      <c r="C187" s="211" t="s">
        <v>49</v>
      </c>
      <c r="D187" s="208" t="s">
        <v>4</v>
      </c>
      <c r="E187" s="33" t="s">
        <v>8</v>
      </c>
      <c r="F187" s="33" t="s">
        <v>50</v>
      </c>
      <c r="G187" s="32" t="s">
        <v>23</v>
      </c>
      <c r="H187" s="32">
        <v>100</v>
      </c>
      <c r="I187" s="32">
        <v>97</v>
      </c>
      <c r="J187" s="90">
        <f t="shared" si="2"/>
        <v>97</v>
      </c>
      <c r="K187" s="275">
        <f aca="true" t="shared" si="3" ref="K187:K193">((J187+J188)/2+J189)/2</f>
        <v>99.25</v>
      </c>
      <c r="L187" s="294"/>
      <c r="M187" s="214"/>
      <c r="N187" s="209"/>
    </row>
    <row r="188" spans="1:14" ht="30" customHeight="1">
      <c r="A188" s="209"/>
      <c r="B188" s="209"/>
      <c r="C188" s="209"/>
      <c r="D188" s="209"/>
      <c r="E188" s="33" t="s">
        <v>8</v>
      </c>
      <c r="F188" s="33" t="s">
        <v>48</v>
      </c>
      <c r="G188" s="32" t="s">
        <v>23</v>
      </c>
      <c r="H188" s="33">
        <v>100</v>
      </c>
      <c r="I188" s="33">
        <v>100</v>
      </c>
      <c r="J188" s="90">
        <f t="shared" si="2"/>
        <v>100</v>
      </c>
      <c r="K188" s="275"/>
      <c r="L188" s="295"/>
      <c r="M188" s="214"/>
      <c r="N188" s="209"/>
    </row>
    <row r="189" spans="1:14" ht="30" customHeight="1">
      <c r="A189" s="209"/>
      <c r="B189" s="209"/>
      <c r="C189" s="210"/>
      <c r="D189" s="210"/>
      <c r="E189" s="41" t="s">
        <v>9</v>
      </c>
      <c r="F189" s="34" t="s">
        <v>28</v>
      </c>
      <c r="G189" s="34" t="s">
        <v>29</v>
      </c>
      <c r="H189" s="34">
        <v>38</v>
      </c>
      <c r="I189" s="34">
        <v>38</v>
      </c>
      <c r="J189" s="165">
        <f t="shared" si="2"/>
        <v>100</v>
      </c>
      <c r="K189" s="276"/>
      <c r="L189" s="296"/>
      <c r="M189" s="214"/>
      <c r="N189" s="209"/>
    </row>
    <row r="190" spans="1:14" ht="30" customHeight="1">
      <c r="A190" s="209"/>
      <c r="B190" s="209"/>
      <c r="C190" s="211" t="s">
        <v>143</v>
      </c>
      <c r="D190" s="208" t="s">
        <v>4</v>
      </c>
      <c r="E190" s="33" t="s">
        <v>8</v>
      </c>
      <c r="F190" s="33" t="s">
        <v>50</v>
      </c>
      <c r="G190" s="32" t="s">
        <v>23</v>
      </c>
      <c r="H190" s="32">
        <v>100</v>
      </c>
      <c r="I190" s="32">
        <v>100</v>
      </c>
      <c r="J190" s="90">
        <f t="shared" si="2"/>
        <v>100</v>
      </c>
      <c r="K190" s="282">
        <f t="shared" si="3"/>
        <v>100</v>
      </c>
      <c r="L190" s="294"/>
      <c r="M190" s="214"/>
      <c r="N190" s="209"/>
    </row>
    <row r="191" spans="1:14" ht="30" customHeight="1">
      <c r="A191" s="209"/>
      <c r="B191" s="209"/>
      <c r="C191" s="212"/>
      <c r="D191" s="209"/>
      <c r="E191" s="33" t="s">
        <v>8</v>
      </c>
      <c r="F191" s="33" t="s">
        <v>48</v>
      </c>
      <c r="G191" s="32" t="s">
        <v>23</v>
      </c>
      <c r="H191" s="34">
        <v>100</v>
      </c>
      <c r="I191" s="34">
        <v>100</v>
      </c>
      <c r="J191" s="90">
        <f t="shared" si="2"/>
        <v>100</v>
      </c>
      <c r="K191" s="282"/>
      <c r="L191" s="295"/>
      <c r="M191" s="214"/>
      <c r="N191" s="209"/>
    </row>
    <row r="192" spans="1:14" ht="30" customHeight="1">
      <c r="A192" s="209"/>
      <c r="B192" s="209"/>
      <c r="C192" s="219"/>
      <c r="D192" s="210"/>
      <c r="E192" s="41" t="s">
        <v>9</v>
      </c>
      <c r="F192" s="34" t="s">
        <v>28</v>
      </c>
      <c r="G192" s="34" t="s">
        <v>29</v>
      </c>
      <c r="H192" s="34">
        <v>1</v>
      </c>
      <c r="I192" s="34">
        <v>1</v>
      </c>
      <c r="J192" s="93">
        <f t="shared" si="2"/>
        <v>100</v>
      </c>
      <c r="K192" s="283"/>
      <c r="L192" s="296"/>
      <c r="M192" s="214"/>
      <c r="N192" s="209"/>
    </row>
    <row r="193" spans="1:14" ht="30" customHeight="1">
      <c r="A193" s="214"/>
      <c r="B193" s="214"/>
      <c r="C193" s="223" t="s">
        <v>61</v>
      </c>
      <c r="D193" s="208" t="s">
        <v>4</v>
      </c>
      <c r="E193" s="125" t="s">
        <v>8</v>
      </c>
      <c r="F193" s="126" t="s">
        <v>53</v>
      </c>
      <c r="G193" s="124" t="s">
        <v>23</v>
      </c>
      <c r="H193" s="124">
        <v>100</v>
      </c>
      <c r="I193" s="124">
        <v>100</v>
      </c>
      <c r="J193" s="129">
        <f t="shared" si="2"/>
        <v>100</v>
      </c>
      <c r="K193" s="282">
        <f t="shared" si="3"/>
        <v>100</v>
      </c>
      <c r="L193" s="294"/>
      <c r="M193" s="214"/>
      <c r="N193" s="119"/>
    </row>
    <row r="194" spans="1:14" ht="30" customHeight="1">
      <c r="A194" s="214"/>
      <c r="B194" s="214"/>
      <c r="C194" s="218"/>
      <c r="D194" s="209"/>
      <c r="E194" s="125" t="s">
        <v>8</v>
      </c>
      <c r="F194" s="126" t="s">
        <v>54</v>
      </c>
      <c r="G194" s="124" t="s">
        <v>23</v>
      </c>
      <c r="H194" s="124">
        <v>100</v>
      </c>
      <c r="I194" s="124">
        <v>100</v>
      </c>
      <c r="J194" s="128">
        <f t="shared" si="2"/>
        <v>100</v>
      </c>
      <c r="K194" s="282"/>
      <c r="L194" s="295"/>
      <c r="M194" s="214"/>
      <c r="N194" s="119"/>
    </row>
    <row r="195" spans="1:14" ht="30" customHeight="1">
      <c r="A195" s="272"/>
      <c r="B195" s="272"/>
      <c r="C195" s="218"/>
      <c r="D195" s="210"/>
      <c r="E195" s="125" t="s">
        <v>9</v>
      </c>
      <c r="F195" s="124" t="s">
        <v>94</v>
      </c>
      <c r="G195" s="125" t="s">
        <v>94</v>
      </c>
      <c r="H195" s="124">
        <v>12206</v>
      </c>
      <c r="I195" s="124">
        <v>12206</v>
      </c>
      <c r="J195" s="128">
        <v>100</v>
      </c>
      <c r="K195" s="283"/>
      <c r="L195" s="296"/>
      <c r="M195" s="272"/>
      <c r="N195" s="119"/>
    </row>
    <row r="196" spans="1:14" s="138" customFormat="1" ht="30" customHeight="1">
      <c r="A196" s="254" t="s">
        <v>72</v>
      </c>
      <c r="B196" s="133"/>
      <c r="C196" s="221" t="s">
        <v>136</v>
      </c>
      <c r="D196" s="257" t="s">
        <v>26</v>
      </c>
      <c r="E196" s="131" t="s">
        <v>8</v>
      </c>
      <c r="F196" s="116" t="s">
        <v>64</v>
      </c>
      <c r="G196" s="130" t="s">
        <v>23</v>
      </c>
      <c r="H196" s="130">
        <v>100</v>
      </c>
      <c r="I196" s="130">
        <v>100</v>
      </c>
      <c r="J196" s="137">
        <f t="shared" si="2"/>
        <v>100</v>
      </c>
      <c r="K196" s="288">
        <f>((J196+J197)/2+J198)/2</f>
        <v>100</v>
      </c>
      <c r="L196" s="254"/>
      <c r="M196" s="274" t="s">
        <v>34</v>
      </c>
      <c r="N196" s="133"/>
    </row>
    <row r="197" spans="1:14" s="138" customFormat="1" ht="30" customHeight="1">
      <c r="A197" s="214"/>
      <c r="B197" s="255">
        <v>2411010143</v>
      </c>
      <c r="C197" s="215"/>
      <c r="D197" s="258"/>
      <c r="E197" s="131" t="s">
        <v>8</v>
      </c>
      <c r="F197" s="123" t="s">
        <v>48</v>
      </c>
      <c r="G197" s="130" t="s">
        <v>23</v>
      </c>
      <c r="H197" s="130">
        <v>100</v>
      </c>
      <c r="I197" s="130">
        <v>100</v>
      </c>
      <c r="J197" s="137">
        <f t="shared" si="2"/>
        <v>100</v>
      </c>
      <c r="K197" s="288"/>
      <c r="L197" s="255"/>
      <c r="M197" s="274"/>
      <c r="N197" s="133"/>
    </row>
    <row r="198" spans="1:14" s="138" customFormat="1" ht="30" customHeight="1">
      <c r="A198" s="214"/>
      <c r="B198" s="214"/>
      <c r="C198" s="215"/>
      <c r="D198" s="259"/>
      <c r="E198" s="131" t="s">
        <v>9</v>
      </c>
      <c r="F198" s="117" t="s">
        <v>28</v>
      </c>
      <c r="G198" s="130" t="s">
        <v>29</v>
      </c>
      <c r="H198" s="130">
        <v>1</v>
      </c>
      <c r="I198" s="130">
        <v>1</v>
      </c>
      <c r="J198" s="137">
        <f t="shared" si="2"/>
        <v>100</v>
      </c>
      <c r="K198" s="289"/>
      <c r="L198" s="256"/>
      <c r="M198" s="274"/>
      <c r="N198" s="133"/>
    </row>
    <row r="199" spans="1:14" ht="30" customHeight="1">
      <c r="A199" s="214"/>
      <c r="B199" s="214"/>
      <c r="C199" s="273" t="s">
        <v>46</v>
      </c>
      <c r="D199" s="274" t="s">
        <v>4</v>
      </c>
      <c r="E199" s="37" t="s">
        <v>8</v>
      </c>
      <c r="F199" s="38" t="s">
        <v>47</v>
      </c>
      <c r="G199" s="39" t="s">
        <v>23</v>
      </c>
      <c r="H199" s="39">
        <v>100</v>
      </c>
      <c r="I199" s="39">
        <v>100</v>
      </c>
      <c r="J199" s="92">
        <f t="shared" si="2"/>
        <v>100</v>
      </c>
      <c r="K199" s="288">
        <f>((J199+J200)/2+J201)/2</f>
        <v>105</v>
      </c>
      <c r="L199" s="273"/>
      <c r="M199" s="274" t="s">
        <v>34</v>
      </c>
      <c r="N199" s="254" t="s">
        <v>178</v>
      </c>
    </row>
    <row r="200" spans="1:14" ht="30" customHeight="1">
      <c r="A200" s="214"/>
      <c r="B200" s="214"/>
      <c r="C200" s="274"/>
      <c r="D200" s="274"/>
      <c r="E200" s="37" t="s">
        <v>8</v>
      </c>
      <c r="F200" s="38" t="s">
        <v>102</v>
      </c>
      <c r="G200" s="39" t="s">
        <v>23</v>
      </c>
      <c r="H200" s="39">
        <v>100</v>
      </c>
      <c r="I200" s="39">
        <v>100</v>
      </c>
      <c r="J200" s="92">
        <f t="shared" si="2"/>
        <v>100</v>
      </c>
      <c r="K200" s="288"/>
      <c r="L200" s="273"/>
      <c r="M200" s="274"/>
      <c r="N200" s="255"/>
    </row>
    <row r="201" spans="1:14" ht="30" customHeight="1">
      <c r="A201" s="214"/>
      <c r="B201" s="214"/>
      <c r="C201" s="274"/>
      <c r="D201" s="274"/>
      <c r="E201" s="37" t="s">
        <v>9</v>
      </c>
      <c r="F201" s="39" t="s">
        <v>28</v>
      </c>
      <c r="G201" s="39" t="s">
        <v>29</v>
      </c>
      <c r="H201" s="39">
        <v>16</v>
      </c>
      <c r="I201" s="39">
        <v>18</v>
      </c>
      <c r="J201" s="203">
        <f>IF(I201/H201*100&gt;110,110,I201/H201*100)</f>
        <v>110</v>
      </c>
      <c r="K201" s="289"/>
      <c r="L201" s="273"/>
      <c r="M201" s="274"/>
      <c r="N201" s="255"/>
    </row>
    <row r="202" spans="1:14" ht="30" customHeight="1">
      <c r="A202" s="214"/>
      <c r="B202" s="214"/>
      <c r="C202" s="254" t="s">
        <v>135</v>
      </c>
      <c r="D202" s="274" t="s">
        <v>4</v>
      </c>
      <c r="E202" s="37" t="s">
        <v>8</v>
      </c>
      <c r="F202" s="37" t="s">
        <v>47</v>
      </c>
      <c r="G202" s="39" t="s">
        <v>23</v>
      </c>
      <c r="H202" s="39">
        <v>100</v>
      </c>
      <c r="I202" s="39">
        <v>100</v>
      </c>
      <c r="J202" s="92">
        <f t="shared" si="2"/>
        <v>100</v>
      </c>
      <c r="K202" s="288">
        <f>((J202+J203)/2+J204)/2</f>
        <v>100</v>
      </c>
      <c r="L202" s="254"/>
      <c r="M202" s="274" t="s">
        <v>34</v>
      </c>
      <c r="N202" s="255"/>
    </row>
    <row r="203" spans="1:14" ht="30" customHeight="1">
      <c r="A203" s="214"/>
      <c r="B203" s="214"/>
      <c r="C203" s="258"/>
      <c r="D203" s="274"/>
      <c r="E203" s="37" t="s">
        <v>8</v>
      </c>
      <c r="F203" s="37" t="s">
        <v>102</v>
      </c>
      <c r="G203" s="39" t="s">
        <v>23</v>
      </c>
      <c r="H203" s="39">
        <v>100</v>
      </c>
      <c r="I203" s="39">
        <v>100</v>
      </c>
      <c r="J203" s="92">
        <f t="shared" si="2"/>
        <v>100</v>
      </c>
      <c r="K203" s="288"/>
      <c r="L203" s="255"/>
      <c r="M203" s="274"/>
      <c r="N203" s="255"/>
    </row>
    <row r="204" spans="1:14" ht="30" customHeight="1">
      <c r="A204" s="214"/>
      <c r="B204" s="214"/>
      <c r="C204" s="259"/>
      <c r="D204" s="274"/>
      <c r="E204" s="37" t="s">
        <v>9</v>
      </c>
      <c r="F204" s="39" t="s">
        <v>28</v>
      </c>
      <c r="G204" s="39" t="s">
        <v>29</v>
      </c>
      <c r="H204" s="39">
        <v>1</v>
      </c>
      <c r="I204" s="39">
        <v>1</v>
      </c>
      <c r="J204" s="92">
        <f t="shared" si="2"/>
        <v>100</v>
      </c>
      <c r="K204" s="289"/>
      <c r="L204" s="256"/>
      <c r="M204" s="274"/>
      <c r="N204" s="255"/>
    </row>
    <row r="205" spans="1:14" ht="30" customHeight="1">
      <c r="A205" s="214"/>
      <c r="B205" s="214"/>
      <c r="C205" s="273" t="s">
        <v>61</v>
      </c>
      <c r="D205" s="274" t="s">
        <v>4</v>
      </c>
      <c r="E205" s="37" t="s">
        <v>8</v>
      </c>
      <c r="F205" s="60" t="s">
        <v>53</v>
      </c>
      <c r="G205" s="39" t="s">
        <v>23</v>
      </c>
      <c r="H205" s="39">
        <v>100</v>
      </c>
      <c r="I205" s="39">
        <v>100</v>
      </c>
      <c r="J205" s="92">
        <f t="shared" si="2"/>
        <v>100</v>
      </c>
      <c r="K205" s="288">
        <f>((J205+J206)/2+J207)/2</f>
        <v>100</v>
      </c>
      <c r="L205" s="273"/>
      <c r="M205" s="274" t="s">
        <v>34</v>
      </c>
      <c r="N205" s="258"/>
    </row>
    <row r="206" spans="1:14" ht="30" customHeight="1">
      <c r="A206" s="214"/>
      <c r="B206" s="214"/>
      <c r="C206" s="274"/>
      <c r="D206" s="274"/>
      <c r="E206" s="37" t="s">
        <v>8</v>
      </c>
      <c r="F206" s="60" t="s">
        <v>54</v>
      </c>
      <c r="G206" s="39" t="s">
        <v>23</v>
      </c>
      <c r="H206" s="39">
        <v>100</v>
      </c>
      <c r="I206" s="39">
        <v>100</v>
      </c>
      <c r="J206" s="92">
        <f t="shared" si="2"/>
        <v>100</v>
      </c>
      <c r="K206" s="288"/>
      <c r="L206" s="273"/>
      <c r="M206" s="274"/>
      <c r="N206" s="258"/>
    </row>
    <row r="207" spans="1:14" ht="30" customHeight="1">
      <c r="A207" s="214"/>
      <c r="B207" s="214"/>
      <c r="C207" s="274"/>
      <c r="D207" s="274"/>
      <c r="E207" s="37" t="s">
        <v>9</v>
      </c>
      <c r="F207" s="39" t="s">
        <v>94</v>
      </c>
      <c r="G207" s="37" t="s">
        <v>94</v>
      </c>
      <c r="H207" s="39">
        <v>4760</v>
      </c>
      <c r="I207" s="39">
        <v>4760</v>
      </c>
      <c r="J207" s="92">
        <f t="shared" si="2"/>
        <v>100</v>
      </c>
      <c r="K207" s="289"/>
      <c r="L207" s="273"/>
      <c r="M207" s="274"/>
      <c r="N207" s="258"/>
    </row>
    <row r="208" spans="1:14" ht="30" customHeight="1">
      <c r="A208" s="214"/>
      <c r="B208" s="214"/>
      <c r="C208" s="273" t="s">
        <v>49</v>
      </c>
      <c r="D208" s="274" t="s">
        <v>4</v>
      </c>
      <c r="E208" s="37" t="s">
        <v>8</v>
      </c>
      <c r="F208" s="37" t="s">
        <v>64</v>
      </c>
      <c r="G208" s="39" t="s">
        <v>23</v>
      </c>
      <c r="H208" s="39">
        <v>100</v>
      </c>
      <c r="I208" s="39">
        <v>96</v>
      </c>
      <c r="J208" s="92">
        <f t="shared" si="2"/>
        <v>96</v>
      </c>
      <c r="K208" s="288">
        <f>((J208+J209)/2+J210)/2</f>
        <v>104</v>
      </c>
      <c r="L208" s="273"/>
      <c r="M208" s="274" t="s">
        <v>34</v>
      </c>
      <c r="N208" s="258"/>
    </row>
    <row r="209" spans="1:14" ht="30" customHeight="1">
      <c r="A209" s="214"/>
      <c r="B209" s="214"/>
      <c r="C209" s="274"/>
      <c r="D209" s="274"/>
      <c r="E209" s="37" t="s">
        <v>52</v>
      </c>
      <c r="F209" s="37" t="s">
        <v>48</v>
      </c>
      <c r="G209" s="39" t="s">
        <v>23</v>
      </c>
      <c r="H209" s="39">
        <v>100</v>
      </c>
      <c r="I209" s="39">
        <v>100</v>
      </c>
      <c r="J209" s="92">
        <f t="shared" si="2"/>
        <v>100</v>
      </c>
      <c r="K209" s="288"/>
      <c r="L209" s="273"/>
      <c r="M209" s="274"/>
      <c r="N209" s="258"/>
    </row>
    <row r="210" spans="1:14" ht="30" customHeight="1">
      <c r="A210" s="214"/>
      <c r="B210" s="214"/>
      <c r="C210" s="274"/>
      <c r="D210" s="274"/>
      <c r="E210" s="38" t="s">
        <v>9</v>
      </c>
      <c r="F210" s="40" t="s">
        <v>28</v>
      </c>
      <c r="G210" s="39" t="s">
        <v>29</v>
      </c>
      <c r="H210" s="39">
        <v>30</v>
      </c>
      <c r="I210" s="39">
        <v>33</v>
      </c>
      <c r="J210" s="92">
        <f t="shared" si="2"/>
        <v>110.00000000000001</v>
      </c>
      <c r="K210" s="289"/>
      <c r="L210" s="273"/>
      <c r="M210" s="274"/>
      <c r="N210" s="258"/>
    </row>
    <row r="211" spans="1:14" ht="30" customHeight="1">
      <c r="A211" s="214"/>
      <c r="B211" s="214"/>
      <c r="C211" s="254" t="s">
        <v>131</v>
      </c>
      <c r="D211" s="274" t="s">
        <v>4</v>
      </c>
      <c r="E211" s="37" t="s">
        <v>52</v>
      </c>
      <c r="F211" s="37" t="s">
        <v>64</v>
      </c>
      <c r="G211" s="39" t="s">
        <v>23</v>
      </c>
      <c r="H211" s="39">
        <v>100</v>
      </c>
      <c r="I211" s="39">
        <v>100</v>
      </c>
      <c r="J211" s="92">
        <f t="shared" si="2"/>
        <v>100</v>
      </c>
      <c r="K211" s="275">
        <f aca="true" t="shared" si="4" ref="K211:K217">((J211+J212)/2+J213)/2</f>
        <v>105</v>
      </c>
      <c r="L211" s="254"/>
      <c r="M211" s="274" t="s">
        <v>34</v>
      </c>
      <c r="N211" s="258"/>
    </row>
    <row r="212" spans="1:14" ht="30" customHeight="1">
      <c r="A212" s="214"/>
      <c r="B212" s="214"/>
      <c r="C212" s="258"/>
      <c r="D212" s="274"/>
      <c r="E212" s="37" t="s">
        <v>52</v>
      </c>
      <c r="F212" s="37" t="s">
        <v>48</v>
      </c>
      <c r="G212" s="39" t="s">
        <v>23</v>
      </c>
      <c r="H212" s="39">
        <v>100</v>
      </c>
      <c r="I212" s="39">
        <v>100</v>
      </c>
      <c r="J212" s="92">
        <f t="shared" si="2"/>
        <v>100</v>
      </c>
      <c r="K212" s="275"/>
      <c r="L212" s="255"/>
      <c r="M212" s="274"/>
      <c r="N212" s="258"/>
    </row>
    <row r="213" spans="1:14" ht="30" customHeight="1">
      <c r="A213" s="214"/>
      <c r="B213" s="214"/>
      <c r="C213" s="259"/>
      <c r="D213" s="274"/>
      <c r="E213" s="37" t="s">
        <v>109</v>
      </c>
      <c r="F213" s="39" t="s">
        <v>90</v>
      </c>
      <c r="G213" s="39" t="s">
        <v>29</v>
      </c>
      <c r="H213" s="39">
        <v>3</v>
      </c>
      <c r="I213" s="39">
        <v>4</v>
      </c>
      <c r="J213" s="203">
        <f>IF(I213/H213*100&gt;110,110,I213/H213*100)</f>
        <v>110</v>
      </c>
      <c r="K213" s="276"/>
      <c r="L213" s="256"/>
      <c r="M213" s="274"/>
      <c r="N213" s="258"/>
    </row>
    <row r="214" spans="1:14" ht="30" customHeight="1">
      <c r="A214" s="214"/>
      <c r="B214" s="214"/>
      <c r="C214" s="254" t="s">
        <v>56</v>
      </c>
      <c r="D214" s="257" t="s">
        <v>4</v>
      </c>
      <c r="E214" s="131" t="s">
        <v>8</v>
      </c>
      <c r="F214" s="132" t="s">
        <v>57</v>
      </c>
      <c r="G214" s="130" t="s">
        <v>23</v>
      </c>
      <c r="H214" s="130">
        <v>100</v>
      </c>
      <c r="I214" s="130">
        <v>100</v>
      </c>
      <c r="J214" s="127">
        <f t="shared" si="2"/>
        <v>100</v>
      </c>
      <c r="K214" s="275">
        <f t="shared" si="4"/>
        <v>100</v>
      </c>
      <c r="L214" s="254"/>
      <c r="M214" s="257" t="s">
        <v>34</v>
      </c>
      <c r="N214" s="258"/>
    </row>
    <row r="215" spans="1:14" ht="57.75" customHeight="1">
      <c r="A215" s="214"/>
      <c r="B215" s="214"/>
      <c r="C215" s="255"/>
      <c r="D215" s="258"/>
      <c r="E215" s="131" t="s">
        <v>52</v>
      </c>
      <c r="F215" s="131" t="s">
        <v>105</v>
      </c>
      <c r="G215" s="130" t="s">
        <v>23</v>
      </c>
      <c r="H215" s="130">
        <v>100</v>
      </c>
      <c r="I215" s="130">
        <v>100</v>
      </c>
      <c r="J215" s="127">
        <f t="shared" si="2"/>
        <v>100</v>
      </c>
      <c r="K215" s="275"/>
      <c r="L215" s="255"/>
      <c r="M215" s="258"/>
      <c r="N215" s="258"/>
    </row>
    <row r="216" spans="1:14" ht="81.75" customHeight="1">
      <c r="A216" s="214"/>
      <c r="B216" s="214"/>
      <c r="C216" s="256"/>
      <c r="D216" s="259"/>
      <c r="E216" s="131" t="s">
        <v>9</v>
      </c>
      <c r="F216" s="40" t="s">
        <v>90</v>
      </c>
      <c r="G216" s="130" t="s">
        <v>29</v>
      </c>
      <c r="H216" s="130">
        <v>4</v>
      </c>
      <c r="I216" s="130">
        <v>4</v>
      </c>
      <c r="J216" s="165">
        <f t="shared" si="2"/>
        <v>100</v>
      </c>
      <c r="K216" s="276"/>
      <c r="L216" s="256"/>
      <c r="M216" s="259"/>
      <c r="N216" s="258"/>
    </row>
    <row r="217" spans="1:14" ht="81.75" customHeight="1">
      <c r="A217" s="214"/>
      <c r="B217" s="214"/>
      <c r="C217" s="273" t="s">
        <v>136</v>
      </c>
      <c r="D217" s="257" t="s">
        <v>26</v>
      </c>
      <c r="E217" s="177" t="s">
        <v>8</v>
      </c>
      <c r="F217" s="178" t="s">
        <v>64</v>
      </c>
      <c r="G217" s="176" t="s">
        <v>23</v>
      </c>
      <c r="H217" s="180">
        <v>100</v>
      </c>
      <c r="I217" s="180">
        <v>100</v>
      </c>
      <c r="J217" s="175">
        <f t="shared" si="2"/>
        <v>100</v>
      </c>
      <c r="K217" s="275">
        <f t="shared" si="4"/>
        <v>100</v>
      </c>
      <c r="L217" s="254"/>
      <c r="M217" s="257"/>
      <c r="N217" s="179"/>
    </row>
    <row r="218" spans="1:14" ht="81.75" customHeight="1">
      <c r="A218" s="214"/>
      <c r="B218" s="214"/>
      <c r="C218" s="274"/>
      <c r="D218" s="258"/>
      <c r="E218" s="177" t="s">
        <v>8</v>
      </c>
      <c r="F218" s="177" t="s">
        <v>48</v>
      </c>
      <c r="G218" s="176" t="s">
        <v>23</v>
      </c>
      <c r="H218" s="180">
        <v>100</v>
      </c>
      <c r="I218" s="180">
        <v>100</v>
      </c>
      <c r="J218" s="175">
        <f t="shared" si="2"/>
        <v>100</v>
      </c>
      <c r="K218" s="275"/>
      <c r="L218" s="255"/>
      <c r="M218" s="258"/>
      <c r="N218" s="179"/>
    </row>
    <row r="219" spans="1:14" ht="81.75" customHeight="1">
      <c r="A219" s="272"/>
      <c r="B219" s="272"/>
      <c r="C219" s="274"/>
      <c r="D219" s="259"/>
      <c r="E219" s="177" t="s">
        <v>9</v>
      </c>
      <c r="F219" s="176" t="s">
        <v>28</v>
      </c>
      <c r="G219" s="176" t="s">
        <v>29</v>
      </c>
      <c r="H219" s="180">
        <v>1</v>
      </c>
      <c r="I219" s="180">
        <v>1</v>
      </c>
      <c r="J219" s="175">
        <f t="shared" si="2"/>
        <v>100</v>
      </c>
      <c r="K219" s="276"/>
      <c r="L219" s="256"/>
      <c r="M219" s="259"/>
      <c r="N219" s="179"/>
    </row>
    <row r="220" spans="1:14" ht="36.75" customHeight="1">
      <c r="A220" s="211" t="s">
        <v>73</v>
      </c>
      <c r="B220" s="211">
        <v>2411010312</v>
      </c>
      <c r="C220" s="305" t="s">
        <v>192</v>
      </c>
      <c r="D220" s="297" t="s">
        <v>26</v>
      </c>
      <c r="E220" s="120" t="s">
        <v>8</v>
      </c>
      <c r="F220" s="120" t="s">
        <v>64</v>
      </c>
      <c r="G220" s="118" t="s">
        <v>23</v>
      </c>
      <c r="H220" s="118">
        <v>100</v>
      </c>
      <c r="I220" s="118">
        <v>100</v>
      </c>
      <c r="J220" s="128">
        <f t="shared" si="2"/>
        <v>100</v>
      </c>
      <c r="K220" s="282">
        <f>((J220+J221)/2+J222)/2</f>
        <v>98.4375</v>
      </c>
      <c r="L220" s="211"/>
      <c r="M220" s="208"/>
      <c r="N220" s="211" t="s">
        <v>178</v>
      </c>
    </row>
    <row r="221" spans="1:14" ht="36.75" customHeight="1">
      <c r="A221" s="214"/>
      <c r="B221" s="214"/>
      <c r="C221" s="306"/>
      <c r="D221" s="298"/>
      <c r="E221" s="125" t="s">
        <v>52</v>
      </c>
      <c r="F221" s="125" t="s">
        <v>48</v>
      </c>
      <c r="G221" s="124" t="s">
        <v>23</v>
      </c>
      <c r="H221" s="118">
        <v>100</v>
      </c>
      <c r="I221" s="118">
        <v>100</v>
      </c>
      <c r="J221" s="128">
        <f t="shared" si="2"/>
        <v>100</v>
      </c>
      <c r="K221" s="282"/>
      <c r="L221" s="212"/>
      <c r="M221" s="209"/>
      <c r="N221" s="212"/>
    </row>
    <row r="222" spans="1:14" ht="36.75" customHeight="1">
      <c r="A222" s="214"/>
      <c r="B222" s="214"/>
      <c r="C222" s="307"/>
      <c r="D222" s="299"/>
      <c r="E222" s="125" t="s">
        <v>9</v>
      </c>
      <c r="F222" s="124" t="s">
        <v>28</v>
      </c>
      <c r="G222" s="124" t="s">
        <v>29</v>
      </c>
      <c r="H222" s="118">
        <v>32</v>
      </c>
      <c r="I222" s="118">
        <v>31</v>
      </c>
      <c r="J222" s="128">
        <f t="shared" si="2"/>
        <v>96.875</v>
      </c>
      <c r="K222" s="283"/>
      <c r="L222" s="219"/>
      <c r="M222" s="210"/>
      <c r="N222" s="212"/>
    </row>
    <row r="223" spans="1:14" s="6" customFormat="1" ht="30" customHeight="1">
      <c r="A223" s="214"/>
      <c r="B223" s="214"/>
      <c r="C223" s="223" t="s">
        <v>63</v>
      </c>
      <c r="D223" s="218" t="s">
        <v>4</v>
      </c>
      <c r="E223" s="182" t="s">
        <v>8</v>
      </c>
      <c r="F223" s="182" t="s">
        <v>64</v>
      </c>
      <c r="G223" s="181" t="s">
        <v>23</v>
      </c>
      <c r="H223" s="181">
        <v>100</v>
      </c>
      <c r="I223" s="181">
        <v>100</v>
      </c>
      <c r="J223" s="93">
        <f t="shared" si="2"/>
        <v>100</v>
      </c>
      <c r="K223" s="275">
        <f>((J223+J224)/2+J225)/2</f>
        <v>105</v>
      </c>
      <c r="L223" s="223"/>
      <c r="M223" s="218" t="s">
        <v>34</v>
      </c>
      <c r="N223" s="212"/>
    </row>
    <row r="224" spans="1:14" ht="30" customHeight="1">
      <c r="A224" s="214"/>
      <c r="B224" s="214"/>
      <c r="C224" s="301"/>
      <c r="D224" s="301"/>
      <c r="E224" s="182" t="s">
        <v>52</v>
      </c>
      <c r="F224" s="182" t="s">
        <v>48</v>
      </c>
      <c r="G224" s="181" t="s">
        <v>23</v>
      </c>
      <c r="H224" s="181">
        <v>100</v>
      </c>
      <c r="I224" s="181">
        <v>100</v>
      </c>
      <c r="J224" s="93">
        <f t="shared" si="2"/>
        <v>100</v>
      </c>
      <c r="K224" s="275"/>
      <c r="L224" s="223"/>
      <c r="M224" s="218"/>
      <c r="N224" s="212"/>
    </row>
    <row r="225" spans="1:14" ht="30" customHeight="1">
      <c r="A225" s="214"/>
      <c r="B225" s="214"/>
      <c r="C225" s="301"/>
      <c r="D225" s="301"/>
      <c r="E225" s="182" t="s">
        <v>9</v>
      </c>
      <c r="F225" s="181" t="s">
        <v>28</v>
      </c>
      <c r="G225" s="181" t="s">
        <v>29</v>
      </c>
      <c r="H225" s="181">
        <v>33</v>
      </c>
      <c r="I225" s="181">
        <v>37</v>
      </c>
      <c r="J225" s="204">
        <f>IF(I225/H225*100&gt;110,110,I225/H225*100)</f>
        <v>110</v>
      </c>
      <c r="K225" s="276"/>
      <c r="L225" s="223"/>
      <c r="M225" s="218"/>
      <c r="N225" s="212"/>
    </row>
    <row r="226" spans="1:14" ht="30" customHeight="1">
      <c r="A226" s="214"/>
      <c r="B226" s="214"/>
      <c r="C226" s="223" t="s">
        <v>135</v>
      </c>
      <c r="D226" s="218" t="s">
        <v>4</v>
      </c>
      <c r="E226" s="182" t="s">
        <v>52</v>
      </c>
      <c r="F226" s="182" t="s">
        <v>47</v>
      </c>
      <c r="G226" s="181" t="s">
        <v>23</v>
      </c>
      <c r="H226" s="181">
        <v>100</v>
      </c>
      <c r="I226" s="181">
        <v>100</v>
      </c>
      <c r="J226" s="93">
        <f aca="true" t="shared" si="5" ref="J226:J291">I226/H226*100</f>
        <v>100</v>
      </c>
      <c r="K226" s="282">
        <f>((J226+J227)/2+J228)/2</f>
        <v>100</v>
      </c>
      <c r="L226" s="223"/>
      <c r="M226" s="218" t="s">
        <v>34</v>
      </c>
      <c r="N226" s="212"/>
    </row>
    <row r="227" spans="1:14" ht="30" customHeight="1">
      <c r="A227" s="214"/>
      <c r="B227" s="214"/>
      <c r="C227" s="223"/>
      <c r="D227" s="218"/>
      <c r="E227" s="182" t="s">
        <v>8</v>
      </c>
      <c r="F227" s="182" t="s">
        <v>102</v>
      </c>
      <c r="G227" s="181" t="s">
        <v>23</v>
      </c>
      <c r="H227" s="181">
        <v>100</v>
      </c>
      <c r="I227" s="181">
        <v>100</v>
      </c>
      <c r="J227" s="93">
        <f t="shared" si="5"/>
        <v>100</v>
      </c>
      <c r="K227" s="282"/>
      <c r="L227" s="223"/>
      <c r="M227" s="218"/>
      <c r="N227" s="212"/>
    </row>
    <row r="228" spans="1:14" ht="30" customHeight="1">
      <c r="A228" s="214"/>
      <c r="B228" s="214"/>
      <c r="C228" s="223"/>
      <c r="D228" s="218"/>
      <c r="E228" s="182" t="s">
        <v>109</v>
      </c>
      <c r="F228" s="181" t="s">
        <v>28</v>
      </c>
      <c r="G228" s="181" t="s">
        <v>29</v>
      </c>
      <c r="H228" s="181">
        <v>1</v>
      </c>
      <c r="I228" s="181">
        <v>1</v>
      </c>
      <c r="J228" s="93">
        <f t="shared" si="5"/>
        <v>100</v>
      </c>
      <c r="K228" s="283"/>
      <c r="L228" s="223"/>
      <c r="M228" s="218"/>
      <c r="N228" s="212"/>
    </row>
    <row r="229" spans="1:14" ht="30" customHeight="1">
      <c r="A229" s="214"/>
      <c r="B229" s="214"/>
      <c r="C229" s="223" t="s">
        <v>202</v>
      </c>
      <c r="D229" s="218" t="s">
        <v>4</v>
      </c>
      <c r="E229" s="182" t="s">
        <v>52</v>
      </c>
      <c r="F229" s="182" t="s">
        <v>47</v>
      </c>
      <c r="G229" s="181" t="s">
        <v>23</v>
      </c>
      <c r="H229" s="181">
        <v>100</v>
      </c>
      <c r="I229" s="181">
        <v>100</v>
      </c>
      <c r="J229" s="93">
        <f>I229/H229*100</f>
        <v>100</v>
      </c>
      <c r="K229" s="282">
        <f>((J229+J230)/2+J231)/2</f>
        <v>100</v>
      </c>
      <c r="L229" s="223"/>
      <c r="M229" s="218"/>
      <c r="N229" s="212"/>
    </row>
    <row r="230" spans="1:14" ht="30" customHeight="1">
      <c r="A230" s="214"/>
      <c r="B230" s="214"/>
      <c r="C230" s="223"/>
      <c r="D230" s="218"/>
      <c r="E230" s="182" t="s">
        <v>8</v>
      </c>
      <c r="F230" s="182" t="s">
        <v>102</v>
      </c>
      <c r="G230" s="181" t="s">
        <v>23</v>
      </c>
      <c r="H230" s="181">
        <v>100</v>
      </c>
      <c r="I230" s="181">
        <v>100</v>
      </c>
      <c r="J230" s="93">
        <f>I230/H230*100</f>
        <v>100</v>
      </c>
      <c r="K230" s="282"/>
      <c r="L230" s="223"/>
      <c r="M230" s="218"/>
      <c r="N230" s="212"/>
    </row>
    <row r="231" spans="1:14" ht="30" customHeight="1">
      <c r="A231" s="214"/>
      <c r="B231" s="214"/>
      <c r="C231" s="223"/>
      <c r="D231" s="218"/>
      <c r="E231" s="182" t="s">
        <v>109</v>
      </c>
      <c r="F231" s="181" t="s">
        <v>28</v>
      </c>
      <c r="G231" s="181" t="s">
        <v>29</v>
      </c>
      <c r="H231" s="181">
        <v>1</v>
      </c>
      <c r="I231" s="181">
        <v>1</v>
      </c>
      <c r="J231" s="93">
        <f>I231/H231*100</f>
        <v>100</v>
      </c>
      <c r="K231" s="283"/>
      <c r="L231" s="223"/>
      <c r="M231" s="218"/>
      <c r="N231" s="212"/>
    </row>
    <row r="232" spans="1:14" ht="30" customHeight="1">
      <c r="A232" s="214"/>
      <c r="B232" s="214"/>
      <c r="C232" s="223" t="s">
        <v>56</v>
      </c>
      <c r="D232" s="218" t="s">
        <v>4</v>
      </c>
      <c r="E232" s="182" t="s">
        <v>52</v>
      </c>
      <c r="F232" s="182" t="s">
        <v>58</v>
      </c>
      <c r="G232" s="181" t="s">
        <v>23</v>
      </c>
      <c r="H232" s="181">
        <v>100</v>
      </c>
      <c r="I232" s="181">
        <v>100</v>
      </c>
      <c r="J232" s="93">
        <f t="shared" si="5"/>
        <v>100</v>
      </c>
      <c r="K232" s="282">
        <f>((J232+J233)/2+J234)/2</f>
        <v>100</v>
      </c>
      <c r="L232" s="218"/>
      <c r="M232" s="218" t="s">
        <v>34</v>
      </c>
      <c r="N232" s="212"/>
    </row>
    <row r="233" spans="1:14" ht="30" customHeight="1">
      <c r="A233" s="214"/>
      <c r="B233" s="214"/>
      <c r="C233" s="223"/>
      <c r="D233" s="218"/>
      <c r="E233" s="182" t="s">
        <v>52</v>
      </c>
      <c r="F233" s="182" t="s">
        <v>105</v>
      </c>
      <c r="G233" s="181" t="s">
        <v>23</v>
      </c>
      <c r="H233" s="181">
        <v>100</v>
      </c>
      <c r="I233" s="181">
        <v>100</v>
      </c>
      <c r="J233" s="93">
        <f t="shared" si="5"/>
        <v>100</v>
      </c>
      <c r="K233" s="282"/>
      <c r="L233" s="218"/>
      <c r="M233" s="218"/>
      <c r="N233" s="212"/>
    </row>
    <row r="234" spans="1:14" ht="87" customHeight="1">
      <c r="A234" s="272"/>
      <c r="B234" s="272"/>
      <c r="C234" s="223"/>
      <c r="D234" s="218"/>
      <c r="E234" s="182" t="s">
        <v>109</v>
      </c>
      <c r="F234" s="181" t="s">
        <v>28</v>
      </c>
      <c r="G234" s="181" t="s">
        <v>29</v>
      </c>
      <c r="H234" s="181">
        <v>3</v>
      </c>
      <c r="I234" s="181">
        <v>3</v>
      </c>
      <c r="J234" s="93">
        <f t="shared" si="5"/>
        <v>100</v>
      </c>
      <c r="K234" s="283"/>
      <c r="L234" s="218"/>
      <c r="M234" s="218"/>
      <c r="N234" s="219"/>
    </row>
    <row r="235" spans="1:14" ht="30" customHeight="1">
      <c r="A235" s="217" t="s">
        <v>75</v>
      </c>
      <c r="B235" s="217">
        <v>2411011813</v>
      </c>
      <c r="C235" s="220" t="s">
        <v>46</v>
      </c>
      <c r="D235" s="206" t="s">
        <v>4</v>
      </c>
      <c r="E235" s="28" t="s">
        <v>8</v>
      </c>
      <c r="F235" s="28" t="s">
        <v>47</v>
      </c>
      <c r="G235" s="199" t="s">
        <v>23</v>
      </c>
      <c r="H235" s="31">
        <v>100</v>
      </c>
      <c r="I235" s="31">
        <v>100</v>
      </c>
      <c r="J235" s="92">
        <f t="shared" si="5"/>
        <v>100</v>
      </c>
      <c r="K235" s="288">
        <f>((J235+J236)/2+J237)/2</f>
        <v>103.48837209302326</v>
      </c>
      <c r="L235" s="217"/>
      <c r="M235" s="221" t="s">
        <v>34</v>
      </c>
      <c r="N235" s="217" t="s">
        <v>178</v>
      </c>
    </row>
    <row r="236" spans="1:14" ht="30" customHeight="1">
      <c r="A236" s="217"/>
      <c r="B236" s="217"/>
      <c r="C236" s="215"/>
      <c r="D236" s="215"/>
      <c r="E236" s="27" t="s">
        <v>52</v>
      </c>
      <c r="F236" s="25" t="s">
        <v>102</v>
      </c>
      <c r="G236" s="198" t="s">
        <v>23</v>
      </c>
      <c r="H236" s="29">
        <v>100</v>
      </c>
      <c r="I236" s="29">
        <v>100</v>
      </c>
      <c r="J236" s="92">
        <f t="shared" si="5"/>
        <v>100</v>
      </c>
      <c r="K236" s="288"/>
      <c r="L236" s="217"/>
      <c r="M236" s="221"/>
      <c r="N236" s="217"/>
    </row>
    <row r="237" spans="1:14" ht="30" customHeight="1">
      <c r="A237" s="217"/>
      <c r="B237" s="217"/>
      <c r="C237" s="215"/>
      <c r="D237" s="215"/>
      <c r="E237" s="25" t="s">
        <v>9</v>
      </c>
      <c r="F237" s="26" t="s">
        <v>28</v>
      </c>
      <c r="G237" s="200" t="s">
        <v>29</v>
      </c>
      <c r="H237" s="29">
        <v>43</v>
      </c>
      <c r="I237" s="29">
        <v>46</v>
      </c>
      <c r="J237" s="92">
        <f t="shared" si="5"/>
        <v>106.9767441860465</v>
      </c>
      <c r="K237" s="289"/>
      <c r="L237" s="217"/>
      <c r="M237" s="221"/>
      <c r="N237" s="217"/>
    </row>
    <row r="238" spans="1:14" ht="30" customHeight="1">
      <c r="A238" s="217"/>
      <c r="B238" s="217"/>
      <c r="C238" s="216" t="s">
        <v>171</v>
      </c>
      <c r="D238" s="206" t="s">
        <v>4</v>
      </c>
      <c r="E238" s="75" t="s">
        <v>52</v>
      </c>
      <c r="F238" s="74" t="s">
        <v>47</v>
      </c>
      <c r="G238" s="200" t="s">
        <v>96</v>
      </c>
      <c r="H238" s="66">
        <v>100</v>
      </c>
      <c r="I238" s="66">
        <v>100</v>
      </c>
      <c r="J238" s="92">
        <f t="shared" si="5"/>
        <v>100</v>
      </c>
      <c r="K238" s="300">
        <f>((J238+J239)/2+J240)/2</f>
        <v>100</v>
      </c>
      <c r="L238" s="68"/>
      <c r="M238" s="68"/>
      <c r="N238" s="217"/>
    </row>
    <row r="239" spans="1:14" ht="30" customHeight="1">
      <c r="A239" s="217"/>
      <c r="B239" s="217"/>
      <c r="C239" s="207"/>
      <c r="D239" s="215"/>
      <c r="E239" s="75" t="s">
        <v>52</v>
      </c>
      <c r="F239" s="75" t="s">
        <v>102</v>
      </c>
      <c r="G239" s="200" t="s">
        <v>23</v>
      </c>
      <c r="H239" s="66">
        <v>100</v>
      </c>
      <c r="I239" s="66">
        <v>100</v>
      </c>
      <c r="J239" s="92">
        <f t="shared" si="5"/>
        <v>100</v>
      </c>
      <c r="K239" s="275"/>
      <c r="L239" s="68"/>
      <c r="M239" s="85" t="s">
        <v>34</v>
      </c>
      <c r="N239" s="217"/>
    </row>
    <row r="240" spans="1:14" ht="30" customHeight="1">
      <c r="A240" s="217"/>
      <c r="B240" s="217"/>
      <c r="C240" s="206"/>
      <c r="D240" s="215"/>
      <c r="E240" s="74" t="s">
        <v>9</v>
      </c>
      <c r="F240" s="75" t="s">
        <v>28</v>
      </c>
      <c r="G240" s="200" t="s">
        <v>29</v>
      </c>
      <c r="H240" s="66">
        <v>7</v>
      </c>
      <c r="I240" s="66">
        <v>7</v>
      </c>
      <c r="J240" s="165">
        <f t="shared" si="5"/>
        <v>100</v>
      </c>
      <c r="K240" s="276"/>
      <c r="L240" s="68"/>
      <c r="M240" s="68"/>
      <c r="N240" s="217"/>
    </row>
    <row r="241" spans="1:14" ht="30" customHeight="1">
      <c r="A241" s="217"/>
      <c r="B241" s="217"/>
      <c r="C241" s="221" t="s">
        <v>61</v>
      </c>
      <c r="D241" s="206" t="s">
        <v>4</v>
      </c>
      <c r="E241" s="27" t="s">
        <v>8</v>
      </c>
      <c r="F241" s="8" t="s">
        <v>53</v>
      </c>
      <c r="G241" s="200" t="s">
        <v>23</v>
      </c>
      <c r="H241" s="29">
        <v>100</v>
      </c>
      <c r="I241" s="29">
        <v>100</v>
      </c>
      <c r="J241" s="92">
        <f t="shared" si="5"/>
        <v>100</v>
      </c>
      <c r="K241" s="288">
        <f>((J241+J242)/2+J243)/2</f>
        <v>100</v>
      </c>
      <c r="L241" s="216"/>
      <c r="M241" s="216" t="s">
        <v>74</v>
      </c>
      <c r="N241" s="217"/>
    </row>
    <row r="242" spans="1:14" ht="30" customHeight="1">
      <c r="A242" s="217"/>
      <c r="B242" s="217"/>
      <c r="C242" s="217"/>
      <c r="D242" s="215"/>
      <c r="E242" s="27" t="s">
        <v>8</v>
      </c>
      <c r="F242" s="8" t="s">
        <v>54</v>
      </c>
      <c r="G242" s="200" t="s">
        <v>23</v>
      </c>
      <c r="H242" s="29">
        <v>100</v>
      </c>
      <c r="I242" s="29">
        <v>100</v>
      </c>
      <c r="J242" s="92">
        <f t="shared" si="5"/>
        <v>100</v>
      </c>
      <c r="K242" s="288"/>
      <c r="L242" s="217"/>
      <c r="M242" s="217"/>
      <c r="N242" s="217"/>
    </row>
    <row r="243" spans="1:14" ht="30" customHeight="1">
      <c r="A243" s="220"/>
      <c r="B243" s="220"/>
      <c r="C243" s="220"/>
      <c r="D243" s="215"/>
      <c r="E243" s="27" t="s">
        <v>9</v>
      </c>
      <c r="F243" s="29" t="s">
        <v>94</v>
      </c>
      <c r="G243" s="201" t="s">
        <v>94</v>
      </c>
      <c r="H243" s="29">
        <v>4180</v>
      </c>
      <c r="I243" s="29">
        <v>4180</v>
      </c>
      <c r="J243" s="92">
        <f t="shared" si="5"/>
        <v>100</v>
      </c>
      <c r="K243" s="289"/>
      <c r="L243" s="220"/>
      <c r="M243" s="220"/>
      <c r="N243" s="220"/>
    </row>
    <row r="244" spans="1:14" ht="30" customHeight="1">
      <c r="A244" s="211" t="s">
        <v>76</v>
      </c>
      <c r="B244" s="211">
        <v>2411010263</v>
      </c>
      <c r="C244" s="223" t="s">
        <v>46</v>
      </c>
      <c r="D244" s="218" t="s">
        <v>4</v>
      </c>
      <c r="E244" s="41" t="s">
        <v>52</v>
      </c>
      <c r="F244" s="41" t="s">
        <v>47</v>
      </c>
      <c r="G244" s="34" t="s">
        <v>23</v>
      </c>
      <c r="H244" s="34">
        <v>100</v>
      </c>
      <c r="I244" s="34">
        <v>100</v>
      </c>
      <c r="J244" s="90">
        <f t="shared" si="5"/>
        <v>100</v>
      </c>
      <c r="K244" s="282">
        <f>((J244+J245)/2+J246)/2</f>
        <v>97.33333333333334</v>
      </c>
      <c r="L244" s="223"/>
      <c r="M244" s="218" t="s">
        <v>34</v>
      </c>
      <c r="N244" s="223" t="s">
        <v>178</v>
      </c>
    </row>
    <row r="245" spans="1:14" ht="30" customHeight="1">
      <c r="A245" s="212"/>
      <c r="B245" s="212"/>
      <c r="C245" s="218"/>
      <c r="D245" s="218"/>
      <c r="E245" s="41" t="s">
        <v>52</v>
      </c>
      <c r="F245" s="41" t="s">
        <v>102</v>
      </c>
      <c r="G245" s="34" t="s">
        <v>23</v>
      </c>
      <c r="H245" s="34">
        <v>100</v>
      </c>
      <c r="I245" s="34">
        <v>100</v>
      </c>
      <c r="J245" s="90">
        <f t="shared" si="5"/>
        <v>100</v>
      </c>
      <c r="K245" s="282"/>
      <c r="L245" s="223"/>
      <c r="M245" s="218"/>
      <c r="N245" s="223"/>
    </row>
    <row r="246" spans="1:14" ht="30" customHeight="1">
      <c r="A246" s="212"/>
      <c r="B246" s="212"/>
      <c r="C246" s="218"/>
      <c r="D246" s="218"/>
      <c r="E246" s="41" t="s">
        <v>109</v>
      </c>
      <c r="F246" s="41" t="s">
        <v>28</v>
      </c>
      <c r="G246" s="34" t="s">
        <v>29</v>
      </c>
      <c r="H246" s="34">
        <v>75</v>
      </c>
      <c r="I246" s="34">
        <v>71</v>
      </c>
      <c r="J246" s="90">
        <f t="shared" si="5"/>
        <v>94.66666666666667</v>
      </c>
      <c r="K246" s="283"/>
      <c r="L246" s="223"/>
      <c r="M246" s="218"/>
      <c r="N246" s="223"/>
    </row>
    <row r="247" spans="1:14" ht="30" customHeight="1">
      <c r="A247" s="212"/>
      <c r="B247" s="212"/>
      <c r="C247" s="223" t="s">
        <v>61</v>
      </c>
      <c r="D247" s="218" t="s">
        <v>4</v>
      </c>
      <c r="E247" s="41" t="s">
        <v>8</v>
      </c>
      <c r="F247" s="12" t="s">
        <v>53</v>
      </c>
      <c r="G247" s="34" t="s">
        <v>23</v>
      </c>
      <c r="H247" s="34">
        <v>100</v>
      </c>
      <c r="I247" s="34">
        <v>100</v>
      </c>
      <c r="J247" s="90">
        <f t="shared" si="5"/>
        <v>100</v>
      </c>
      <c r="K247" s="282">
        <f>((J247+J248)/2+J249)/2</f>
        <v>100</v>
      </c>
      <c r="L247" s="223"/>
      <c r="M247" s="218" t="s">
        <v>34</v>
      </c>
      <c r="N247" s="218"/>
    </row>
    <row r="248" spans="1:14" ht="30" customHeight="1">
      <c r="A248" s="212"/>
      <c r="B248" s="212"/>
      <c r="C248" s="218"/>
      <c r="D248" s="218"/>
      <c r="E248" s="41" t="s">
        <v>52</v>
      </c>
      <c r="F248" s="12" t="s">
        <v>54</v>
      </c>
      <c r="G248" s="34" t="s">
        <v>23</v>
      </c>
      <c r="H248" s="34">
        <v>100</v>
      </c>
      <c r="I248" s="34">
        <v>100</v>
      </c>
      <c r="J248" s="90">
        <f t="shared" si="5"/>
        <v>100</v>
      </c>
      <c r="K248" s="282"/>
      <c r="L248" s="223"/>
      <c r="M248" s="218"/>
      <c r="N248" s="218"/>
    </row>
    <row r="249" spans="1:14" ht="30" customHeight="1">
      <c r="A249" s="212"/>
      <c r="B249" s="212"/>
      <c r="C249" s="218"/>
      <c r="D249" s="218"/>
      <c r="E249" s="41" t="s">
        <v>9</v>
      </c>
      <c r="F249" s="34" t="s">
        <v>94</v>
      </c>
      <c r="G249" s="41" t="s">
        <v>94</v>
      </c>
      <c r="H249" s="34">
        <v>27846</v>
      </c>
      <c r="I249" s="34">
        <v>27846</v>
      </c>
      <c r="J249" s="90">
        <f t="shared" si="5"/>
        <v>100</v>
      </c>
      <c r="K249" s="283"/>
      <c r="L249" s="223"/>
      <c r="M249" s="218"/>
      <c r="N249" s="218"/>
    </row>
    <row r="250" spans="1:14" ht="30" customHeight="1">
      <c r="A250" s="212"/>
      <c r="B250" s="212"/>
      <c r="C250" s="223" t="s">
        <v>63</v>
      </c>
      <c r="D250" s="218" t="s">
        <v>4</v>
      </c>
      <c r="E250" s="41" t="s">
        <v>8</v>
      </c>
      <c r="F250" s="41" t="s">
        <v>64</v>
      </c>
      <c r="G250" s="34" t="s">
        <v>23</v>
      </c>
      <c r="H250" s="34">
        <v>100</v>
      </c>
      <c r="I250" s="34">
        <v>99</v>
      </c>
      <c r="J250" s="90">
        <f t="shared" si="5"/>
        <v>99</v>
      </c>
      <c r="K250" s="282">
        <f>((J250+J251)/2+J252)/2</f>
        <v>100.57644628099173</v>
      </c>
      <c r="L250" s="223"/>
      <c r="M250" s="218" t="s">
        <v>34</v>
      </c>
      <c r="N250" s="218"/>
    </row>
    <row r="251" spans="1:14" ht="30" customHeight="1">
      <c r="A251" s="212"/>
      <c r="B251" s="212"/>
      <c r="C251" s="218"/>
      <c r="D251" s="218"/>
      <c r="E251" s="41" t="s">
        <v>8</v>
      </c>
      <c r="F251" s="41" t="s">
        <v>48</v>
      </c>
      <c r="G251" s="34" t="s">
        <v>23</v>
      </c>
      <c r="H251" s="34">
        <v>100</v>
      </c>
      <c r="I251" s="34">
        <v>100</v>
      </c>
      <c r="J251" s="90">
        <f t="shared" si="5"/>
        <v>100</v>
      </c>
      <c r="K251" s="282"/>
      <c r="L251" s="223"/>
      <c r="M251" s="218"/>
      <c r="N251" s="218"/>
    </row>
    <row r="252" spans="1:14" ht="30" customHeight="1">
      <c r="A252" s="212"/>
      <c r="B252" s="212"/>
      <c r="C252" s="218"/>
      <c r="D252" s="218"/>
      <c r="E252" s="41" t="s">
        <v>9</v>
      </c>
      <c r="F252" s="34" t="s">
        <v>28</v>
      </c>
      <c r="G252" s="34" t="s">
        <v>29</v>
      </c>
      <c r="H252" s="34">
        <v>121</v>
      </c>
      <c r="I252" s="34">
        <v>123</v>
      </c>
      <c r="J252" s="90">
        <f t="shared" si="5"/>
        <v>101.65289256198346</v>
      </c>
      <c r="K252" s="283"/>
      <c r="L252" s="223"/>
      <c r="M252" s="218"/>
      <c r="N252" s="218"/>
    </row>
    <row r="253" spans="1:14" ht="30" customHeight="1">
      <c r="A253" s="212"/>
      <c r="B253" s="212"/>
      <c r="C253" s="211" t="s">
        <v>140</v>
      </c>
      <c r="D253" s="208" t="s">
        <v>4</v>
      </c>
      <c r="E253" s="41" t="s">
        <v>8</v>
      </c>
      <c r="F253" s="41" t="s">
        <v>64</v>
      </c>
      <c r="G253" s="34" t="s">
        <v>23</v>
      </c>
      <c r="H253" s="34">
        <v>100</v>
      </c>
      <c r="I253" s="34">
        <v>100</v>
      </c>
      <c r="J253" s="90">
        <f t="shared" si="5"/>
        <v>100</v>
      </c>
      <c r="K253" s="282">
        <f>((J253+J254)/2+J255)/2</f>
        <v>100</v>
      </c>
      <c r="L253" s="211"/>
      <c r="M253" s="208" t="s">
        <v>34</v>
      </c>
      <c r="N253" s="218"/>
    </row>
    <row r="254" spans="1:14" ht="30" customHeight="1">
      <c r="A254" s="212"/>
      <c r="B254" s="212"/>
      <c r="C254" s="212"/>
      <c r="D254" s="209"/>
      <c r="E254" s="41" t="s">
        <v>8</v>
      </c>
      <c r="F254" s="41" t="s">
        <v>48</v>
      </c>
      <c r="G254" s="34" t="s">
        <v>23</v>
      </c>
      <c r="H254" s="34">
        <v>100</v>
      </c>
      <c r="I254" s="34">
        <v>100</v>
      </c>
      <c r="J254" s="90">
        <f t="shared" si="5"/>
        <v>100</v>
      </c>
      <c r="K254" s="282"/>
      <c r="L254" s="212"/>
      <c r="M254" s="209"/>
      <c r="N254" s="218"/>
    </row>
    <row r="255" spans="1:14" ht="30" customHeight="1">
      <c r="A255" s="212"/>
      <c r="B255" s="212"/>
      <c r="C255" s="219"/>
      <c r="D255" s="210"/>
      <c r="E255" s="41" t="s">
        <v>9</v>
      </c>
      <c r="F255" s="34" t="s">
        <v>90</v>
      </c>
      <c r="G255" s="34" t="s">
        <v>29</v>
      </c>
      <c r="H255" s="34">
        <v>8</v>
      </c>
      <c r="I255" s="34">
        <v>8</v>
      </c>
      <c r="J255" s="90">
        <f t="shared" si="5"/>
        <v>100</v>
      </c>
      <c r="K255" s="283"/>
      <c r="L255" s="219"/>
      <c r="M255" s="210"/>
      <c r="N255" s="218"/>
    </row>
    <row r="256" spans="1:14" ht="30" customHeight="1">
      <c r="A256" s="212"/>
      <c r="B256" s="212"/>
      <c r="C256" s="223" t="s">
        <v>135</v>
      </c>
      <c r="D256" s="218" t="s">
        <v>4</v>
      </c>
      <c r="E256" s="41" t="s">
        <v>52</v>
      </c>
      <c r="F256" s="41" t="s">
        <v>47</v>
      </c>
      <c r="G256" s="34" t="s">
        <v>23</v>
      </c>
      <c r="H256" s="34">
        <v>100</v>
      </c>
      <c r="I256" s="34">
        <v>100</v>
      </c>
      <c r="J256" s="90">
        <f t="shared" si="5"/>
        <v>100</v>
      </c>
      <c r="K256" s="282">
        <f>((J256+J257)/2+J258)/2</f>
        <v>100</v>
      </c>
      <c r="L256" s="211"/>
      <c r="M256" s="208" t="s">
        <v>34</v>
      </c>
      <c r="N256" s="218"/>
    </row>
    <row r="257" spans="1:14" ht="30" customHeight="1">
      <c r="A257" s="212"/>
      <c r="B257" s="212"/>
      <c r="C257" s="223"/>
      <c r="D257" s="218"/>
      <c r="E257" s="41" t="s">
        <v>52</v>
      </c>
      <c r="F257" s="41" t="s">
        <v>102</v>
      </c>
      <c r="G257" s="34" t="s">
        <v>23</v>
      </c>
      <c r="H257" s="34">
        <v>100</v>
      </c>
      <c r="I257" s="34">
        <v>100</v>
      </c>
      <c r="J257" s="90">
        <f t="shared" si="5"/>
        <v>100</v>
      </c>
      <c r="K257" s="282"/>
      <c r="L257" s="212"/>
      <c r="M257" s="209"/>
      <c r="N257" s="218"/>
    </row>
    <row r="258" spans="1:14" ht="30" customHeight="1">
      <c r="A258" s="212"/>
      <c r="B258" s="212"/>
      <c r="C258" s="223"/>
      <c r="D258" s="218"/>
      <c r="E258" s="41" t="s">
        <v>9</v>
      </c>
      <c r="F258" s="34" t="s">
        <v>28</v>
      </c>
      <c r="G258" s="34" t="s">
        <v>29</v>
      </c>
      <c r="H258" s="34">
        <v>11</v>
      </c>
      <c r="I258" s="34">
        <v>11</v>
      </c>
      <c r="J258" s="90">
        <f t="shared" si="5"/>
        <v>100</v>
      </c>
      <c r="K258" s="283"/>
      <c r="L258" s="219"/>
      <c r="M258" s="210"/>
      <c r="N258" s="218"/>
    </row>
    <row r="259" spans="1:14" ht="30" customHeight="1">
      <c r="A259" s="212"/>
      <c r="B259" s="212"/>
      <c r="C259" s="223" t="s">
        <v>56</v>
      </c>
      <c r="D259" s="218" t="s">
        <v>4</v>
      </c>
      <c r="E259" s="140" t="s">
        <v>52</v>
      </c>
      <c r="F259" s="41" t="s">
        <v>57</v>
      </c>
      <c r="G259" s="34" t="s">
        <v>23</v>
      </c>
      <c r="H259" s="34">
        <v>100</v>
      </c>
      <c r="I259" s="34">
        <v>100</v>
      </c>
      <c r="J259" s="90">
        <f t="shared" si="5"/>
        <v>100</v>
      </c>
      <c r="K259" s="282">
        <f>((J259+J260)/2+J261)/2</f>
        <v>105</v>
      </c>
      <c r="L259" s="223"/>
      <c r="M259" s="218" t="s">
        <v>34</v>
      </c>
      <c r="N259" s="218"/>
    </row>
    <row r="260" spans="1:14" ht="30" customHeight="1">
      <c r="A260" s="212"/>
      <c r="B260" s="212"/>
      <c r="C260" s="223"/>
      <c r="D260" s="218"/>
      <c r="E260" s="41" t="s">
        <v>8</v>
      </c>
      <c r="F260" s="41" t="s">
        <v>105</v>
      </c>
      <c r="G260" s="34" t="s">
        <v>23</v>
      </c>
      <c r="H260" s="34">
        <v>100</v>
      </c>
      <c r="I260" s="34">
        <v>100</v>
      </c>
      <c r="J260" s="90">
        <f t="shared" si="5"/>
        <v>100</v>
      </c>
      <c r="K260" s="282"/>
      <c r="L260" s="218"/>
      <c r="M260" s="218"/>
      <c r="N260" s="218"/>
    </row>
    <row r="261" spans="1:14" ht="30" customHeight="1">
      <c r="A261" s="212"/>
      <c r="B261" s="212"/>
      <c r="C261" s="223"/>
      <c r="D261" s="218"/>
      <c r="E261" s="41" t="s">
        <v>109</v>
      </c>
      <c r="F261" s="34" t="s">
        <v>28</v>
      </c>
      <c r="G261" s="34" t="s">
        <v>29</v>
      </c>
      <c r="H261" s="34">
        <v>14</v>
      </c>
      <c r="I261" s="34">
        <v>16</v>
      </c>
      <c r="J261" s="202">
        <f>IF(I261/H261*100&gt;110,110,I261/H261*100)</f>
        <v>110</v>
      </c>
      <c r="K261" s="283"/>
      <c r="L261" s="218"/>
      <c r="M261" s="218"/>
      <c r="N261" s="218"/>
    </row>
    <row r="262" spans="1:14" ht="30" customHeight="1">
      <c r="A262" s="212"/>
      <c r="B262" s="212"/>
      <c r="C262" s="208" t="s">
        <v>25</v>
      </c>
      <c r="D262" s="208" t="s">
        <v>4</v>
      </c>
      <c r="E262" s="95" t="s">
        <v>109</v>
      </c>
      <c r="F262" s="95" t="s">
        <v>90</v>
      </c>
      <c r="G262" s="94" t="s">
        <v>110</v>
      </c>
      <c r="H262" s="94">
        <v>59</v>
      </c>
      <c r="I262" s="94">
        <v>59</v>
      </c>
      <c r="J262" s="164">
        <f t="shared" si="5"/>
        <v>100</v>
      </c>
      <c r="K262" s="280">
        <f>AVERAGE(J262:J263)</f>
        <v>100</v>
      </c>
      <c r="L262" s="211" t="s">
        <v>33</v>
      </c>
      <c r="M262" s="208" t="s">
        <v>34</v>
      </c>
      <c r="N262" s="208"/>
    </row>
    <row r="263" spans="1:14" ht="30" customHeight="1">
      <c r="A263" s="212"/>
      <c r="B263" s="212"/>
      <c r="C263" s="209"/>
      <c r="D263" s="209"/>
      <c r="E263" s="95" t="s">
        <v>8</v>
      </c>
      <c r="F263" s="95" t="s">
        <v>32</v>
      </c>
      <c r="G263" s="94" t="s">
        <v>111</v>
      </c>
      <c r="H263" s="94">
        <v>100</v>
      </c>
      <c r="I263" s="94">
        <v>100</v>
      </c>
      <c r="J263" s="164">
        <f t="shared" si="5"/>
        <v>100</v>
      </c>
      <c r="K263" s="218"/>
      <c r="L263" s="212"/>
      <c r="M263" s="209"/>
      <c r="N263" s="209"/>
    </row>
    <row r="264" spans="1:14" ht="30" customHeight="1">
      <c r="A264" s="212"/>
      <c r="B264" s="212"/>
      <c r="C264" s="211" t="s">
        <v>35</v>
      </c>
      <c r="D264" s="208" t="s">
        <v>4</v>
      </c>
      <c r="E264" s="95" t="s">
        <v>8</v>
      </c>
      <c r="F264" s="97" t="s">
        <v>31</v>
      </c>
      <c r="G264" s="96" t="s">
        <v>111</v>
      </c>
      <c r="H264" s="96">
        <v>100</v>
      </c>
      <c r="I264" s="96">
        <v>100</v>
      </c>
      <c r="J264" s="164">
        <f t="shared" si="5"/>
        <v>100</v>
      </c>
      <c r="K264" s="209">
        <f>((J264+J265)/2+J266)/2</f>
        <v>100</v>
      </c>
      <c r="L264" s="212"/>
      <c r="M264" s="209"/>
      <c r="N264" s="209"/>
    </row>
    <row r="265" spans="1:14" ht="30" customHeight="1">
      <c r="A265" s="212"/>
      <c r="B265" s="212"/>
      <c r="C265" s="212"/>
      <c r="D265" s="209"/>
      <c r="E265" s="95" t="s">
        <v>8</v>
      </c>
      <c r="F265" s="54" t="s">
        <v>30</v>
      </c>
      <c r="G265" s="96" t="s">
        <v>111</v>
      </c>
      <c r="H265" s="96">
        <v>100</v>
      </c>
      <c r="I265" s="96">
        <v>100</v>
      </c>
      <c r="J265" s="164">
        <f t="shared" si="5"/>
        <v>100</v>
      </c>
      <c r="K265" s="209"/>
      <c r="L265" s="212"/>
      <c r="M265" s="209"/>
      <c r="N265" s="209"/>
    </row>
    <row r="266" spans="1:14" ht="30" customHeight="1">
      <c r="A266" s="212"/>
      <c r="B266" s="212"/>
      <c r="C266" s="219"/>
      <c r="D266" s="210"/>
      <c r="E266" s="97" t="s">
        <v>9</v>
      </c>
      <c r="F266" s="97" t="s">
        <v>28</v>
      </c>
      <c r="G266" s="96" t="s">
        <v>110</v>
      </c>
      <c r="H266" s="96">
        <v>59</v>
      </c>
      <c r="I266" s="96">
        <v>59</v>
      </c>
      <c r="J266" s="164">
        <f t="shared" si="5"/>
        <v>100</v>
      </c>
      <c r="K266" s="210"/>
      <c r="L266" s="212"/>
      <c r="M266" s="209"/>
      <c r="N266" s="209"/>
    </row>
    <row r="267" spans="1:14" ht="30" customHeight="1">
      <c r="A267" s="260" t="s">
        <v>77</v>
      </c>
      <c r="B267" s="260">
        <v>2411010295</v>
      </c>
      <c r="C267" s="260" t="s">
        <v>46</v>
      </c>
      <c r="D267" s="261" t="s">
        <v>4</v>
      </c>
      <c r="E267" s="20" t="s">
        <v>8</v>
      </c>
      <c r="F267" s="20" t="s">
        <v>47</v>
      </c>
      <c r="G267" s="19" t="s">
        <v>23</v>
      </c>
      <c r="H267" s="19">
        <v>100</v>
      </c>
      <c r="I267" s="19">
        <v>100</v>
      </c>
      <c r="J267" s="92">
        <f t="shared" si="5"/>
        <v>100</v>
      </c>
      <c r="K267" s="266">
        <f>((J267+J268)/2+J269)/2</f>
        <v>105</v>
      </c>
      <c r="L267" s="260"/>
      <c r="M267" s="261" t="s">
        <v>34</v>
      </c>
      <c r="N267" s="250" t="s">
        <v>178</v>
      </c>
    </row>
    <row r="268" spans="1:14" ht="30" customHeight="1">
      <c r="A268" s="261"/>
      <c r="B268" s="261"/>
      <c r="C268" s="261"/>
      <c r="D268" s="261"/>
      <c r="E268" s="20" t="s">
        <v>8</v>
      </c>
      <c r="F268" s="20" t="s">
        <v>144</v>
      </c>
      <c r="G268" s="19" t="s">
        <v>23</v>
      </c>
      <c r="H268" s="20">
        <v>100</v>
      </c>
      <c r="I268" s="20">
        <v>100</v>
      </c>
      <c r="J268" s="92">
        <f t="shared" si="5"/>
        <v>100</v>
      </c>
      <c r="K268" s="266"/>
      <c r="L268" s="260"/>
      <c r="M268" s="261"/>
      <c r="N268" s="251"/>
    </row>
    <row r="269" spans="1:14" ht="30" customHeight="1">
      <c r="A269" s="261"/>
      <c r="B269" s="261"/>
      <c r="C269" s="261"/>
      <c r="D269" s="261"/>
      <c r="E269" s="20" t="s">
        <v>9</v>
      </c>
      <c r="F269" s="19" t="s">
        <v>28</v>
      </c>
      <c r="G269" s="19" t="s">
        <v>29</v>
      </c>
      <c r="H269" s="19">
        <v>140</v>
      </c>
      <c r="I269" s="19">
        <v>156</v>
      </c>
      <c r="J269" s="203">
        <f>IF(I269/H269*100&gt;110,110,I269/H269*100)</f>
        <v>110</v>
      </c>
      <c r="K269" s="267"/>
      <c r="L269" s="260"/>
      <c r="M269" s="261"/>
      <c r="N269" s="251"/>
    </row>
    <row r="270" spans="1:14" ht="30" customHeight="1">
      <c r="A270" s="261"/>
      <c r="B270" s="261"/>
      <c r="C270" s="260" t="s">
        <v>49</v>
      </c>
      <c r="D270" s="261" t="s">
        <v>4</v>
      </c>
      <c r="E270" s="20" t="s">
        <v>8</v>
      </c>
      <c r="F270" s="20" t="s">
        <v>50</v>
      </c>
      <c r="G270" s="19" t="s">
        <v>23</v>
      </c>
      <c r="H270" s="19">
        <v>100</v>
      </c>
      <c r="I270" s="19">
        <v>100</v>
      </c>
      <c r="J270" s="92">
        <f t="shared" si="5"/>
        <v>100</v>
      </c>
      <c r="K270" s="266">
        <f>((J270+J271)/2+J272)/2</f>
        <v>105</v>
      </c>
      <c r="L270" s="260"/>
      <c r="M270" s="261" t="s">
        <v>34</v>
      </c>
      <c r="N270" s="251"/>
    </row>
    <row r="271" spans="1:14" ht="30" customHeight="1">
      <c r="A271" s="261"/>
      <c r="B271" s="261"/>
      <c r="C271" s="261"/>
      <c r="D271" s="261"/>
      <c r="E271" s="20" t="s">
        <v>8</v>
      </c>
      <c r="F271" s="20" t="s">
        <v>48</v>
      </c>
      <c r="G271" s="19" t="s">
        <v>23</v>
      </c>
      <c r="H271" s="20">
        <v>100</v>
      </c>
      <c r="I271" s="20">
        <v>100</v>
      </c>
      <c r="J271" s="92">
        <f t="shared" si="5"/>
        <v>100</v>
      </c>
      <c r="K271" s="266"/>
      <c r="L271" s="260"/>
      <c r="M271" s="261"/>
      <c r="N271" s="251"/>
    </row>
    <row r="272" spans="1:14" ht="30" customHeight="1">
      <c r="A272" s="261"/>
      <c r="B272" s="261"/>
      <c r="C272" s="261"/>
      <c r="D272" s="261"/>
      <c r="E272" s="20" t="s">
        <v>9</v>
      </c>
      <c r="F272" s="19" t="s">
        <v>28</v>
      </c>
      <c r="G272" s="19" t="s">
        <v>29</v>
      </c>
      <c r="H272" s="19">
        <v>130</v>
      </c>
      <c r="I272" s="19">
        <v>146</v>
      </c>
      <c r="J272" s="203">
        <f>IF(I272/H272*100&gt;110,110,I272/H272*100)</f>
        <v>110</v>
      </c>
      <c r="K272" s="267"/>
      <c r="L272" s="260"/>
      <c r="M272" s="261"/>
      <c r="N272" s="251"/>
    </row>
    <row r="273" spans="1:14" ht="30" customHeight="1">
      <c r="A273" s="261"/>
      <c r="B273" s="261"/>
      <c r="C273" s="260" t="s">
        <v>135</v>
      </c>
      <c r="D273" s="261" t="s">
        <v>4</v>
      </c>
      <c r="E273" s="20" t="s">
        <v>8</v>
      </c>
      <c r="F273" s="20" t="s">
        <v>47</v>
      </c>
      <c r="G273" s="19" t="s">
        <v>23</v>
      </c>
      <c r="H273" s="19">
        <v>100</v>
      </c>
      <c r="I273" s="19">
        <v>100</v>
      </c>
      <c r="J273" s="92">
        <f t="shared" si="5"/>
        <v>100</v>
      </c>
      <c r="K273" s="266">
        <f>((J273+J274)/2+J275)/2</f>
        <v>100</v>
      </c>
      <c r="L273" s="260"/>
      <c r="M273" s="261" t="s">
        <v>34</v>
      </c>
      <c r="N273" s="251"/>
    </row>
    <row r="274" spans="1:14" ht="30" customHeight="1">
      <c r="A274" s="261"/>
      <c r="B274" s="261"/>
      <c r="C274" s="261"/>
      <c r="D274" s="261"/>
      <c r="E274" s="20" t="s">
        <v>8</v>
      </c>
      <c r="F274" s="20" t="s">
        <v>102</v>
      </c>
      <c r="G274" s="19" t="s">
        <v>23</v>
      </c>
      <c r="H274" s="19">
        <v>100</v>
      </c>
      <c r="I274" s="19">
        <v>100</v>
      </c>
      <c r="J274" s="92">
        <f t="shared" si="5"/>
        <v>100</v>
      </c>
      <c r="K274" s="266"/>
      <c r="L274" s="260"/>
      <c r="M274" s="261"/>
      <c r="N274" s="251"/>
    </row>
    <row r="275" spans="1:14" ht="30" customHeight="1">
      <c r="A275" s="261"/>
      <c r="B275" s="261"/>
      <c r="C275" s="261"/>
      <c r="D275" s="261"/>
      <c r="E275" s="20" t="s">
        <v>9</v>
      </c>
      <c r="F275" s="19" t="s">
        <v>28</v>
      </c>
      <c r="G275" s="19" t="s">
        <v>29</v>
      </c>
      <c r="H275" s="19">
        <v>3</v>
      </c>
      <c r="I275" s="19">
        <v>3</v>
      </c>
      <c r="J275" s="92">
        <f t="shared" si="5"/>
        <v>100</v>
      </c>
      <c r="K275" s="267"/>
      <c r="L275" s="260"/>
      <c r="M275" s="261"/>
      <c r="N275" s="251"/>
    </row>
    <row r="276" spans="1:14" ht="30" customHeight="1">
      <c r="A276" s="261"/>
      <c r="B276" s="261"/>
      <c r="C276" s="260" t="s">
        <v>204</v>
      </c>
      <c r="D276" s="247" t="s">
        <v>4</v>
      </c>
      <c r="E276" s="183" t="s">
        <v>8</v>
      </c>
      <c r="F276" s="183" t="s">
        <v>47</v>
      </c>
      <c r="G276" s="184" t="s">
        <v>23</v>
      </c>
      <c r="H276" s="184">
        <v>100</v>
      </c>
      <c r="I276" s="184">
        <v>100</v>
      </c>
      <c r="J276" s="188">
        <f t="shared" si="5"/>
        <v>100</v>
      </c>
      <c r="K276" s="266">
        <f>((J276+J277)/2+J278)/2</f>
        <v>100</v>
      </c>
      <c r="L276" s="250"/>
      <c r="M276" s="247"/>
      <c r="N276" s="251"/>
    </row>
    <row r="277" spans="1:14" ht="30" customHeight="1">
      <c r="A277" s="261"/>
      <c r="B277" s="261"/>
      <c r="C277" s="261"/>
      <c r="D277" s="248"/>
      <c r="E277" s="183" t="s">
        <v>8</v>
      </c>
      <c r="F277" s="183" t="s">
        <v>102</v>
      </c>
      <c r="G277" s="184" t="s">
        <v>23</v>
      </c>
      <c r="H277" s="184">
        <v>100</v>
      </c>
      <c r="I277" s="184">
        <v>100</v>
      </c>
      <c r="J277" s="188">
        <f t="shared" si="5"/>
        <v>100</v>
      </c>
      <c r="K277" s="266"/>
      <c r="L277" s="251"/>
      <c r="M277" s="248"/>
      <c r="N277" s="251"/>
    </row>
    <row r="278" spans="1:14" ht="30" customHeight="1">
      <c r="A278" s="261"/>
      <c r="B278" s="261"/>
      <c r="C278" s="261"/>
      <c r="D278" s="249"/>
      <c r="E278" s="183" t="s">
        <v>9</v>
      </c>
      <c r="F278" s="184" t="s">
        <v>28</v>
      </c>
      <c r="G278" s="184" t="s">
        <v>29</v>
      </c>
      <c r="H278" s="184">
        <v>2</v>
      </c>
      <c r="I278" s="184">
        <v>2</v>
      </c>
      <c r="J278" s="188">
        <f t="shared" si="5"/>
        <v>100</v>
      </c>
      <c r="K278" s="267"/>
      <c r="L278" s="252"/>
      <c r="M278" s="249"/>
      <c r="N278" s="251"/>
    </row>
    <row r="279" spans="1:14" ht="30" customHeight="1">
      <c r="A279" s="261"/>
      <c r="B279" s="261"/>
      <c r="C279" s="260" t="s">
        <v>100</v>
      </c>
      <c r="D279" s="261" t="s">
        <v>4</v>
      </c>
      <c r="E279" s="20" t="s">
        <v>8</v>
      </c>
      <c r="F279" s="20" t="s">
        <v>50</v>
      </c>
      <c r="G279" s="19" t="s">
        <v>23</v>
      </c>
      <c r="H279" s="19">
        <v>100</v>
      </c>
      <c r="I279" s="19">
        <v>100</v>
      </c>
      <c r="J279" s="92">
        <f t="shared" si="5"/>
        <v>100</v>
      </c>
      <c r="K279" s="266">
        <f>((J279+J280)/2+J281)/2</f>
        <v>100</v>
      </c>
      <c r="L279" s="260"/>
      <c r="M279" s="261" t="s">
        <v>34</v>
      </c>
      <c r="N279" s="251"/>
    </row>
    <row r="280" spans="1:14" ht="30" customHeight="1">
      <c r="A280" s="261"/>
      <c r="B280" s="261"/>
      <c r="C280" s="260"/>
      <c r="D280" s="261"/>
      <c r="E280" s="20" t="s">
        <v>8</v>
      </c>
      <c r="F280" s="20" t="s">
        <v>48</v>
      </c>
      <c r="G280" s="19" t="s">
        <v>23</v>
      </c>
      <c r="H280" s="20">
        <v>100</v>
      </c>
      <c r="I280" s="20">
        <v>100</v>
      </c>
      <c r="J280" s="92">
        <f t="shared" si="5"/>
        <v>100</v>
      </c>
      <c r="K280" s="266"/>
      <c r="L280" s="260"/>
      <c r="M280" s="261"/>
      <c r="N280" s="251"/>
    </row>
    <row r="281" spans="1:14" ht="30" customHeight="1">
      <c r="A281" s="261"/>
      <c r="B281" s="261"/>
      <c r="C281" s="260"/>
      <c r="D281" s="261"/>
      <c r="E281" s="20" t="s">
        <v>9</v>
      </c>
      <c r="F281" s="139" t="s">
        <v>195</v>
      </c>
      <c r="G281" s="19" t="s">
        <v>29</v>
      </c>
      <c r="H281" s="19">
        <v>16455</v>
      </c>
      <c r="I281" s="19">
        <v>16455</v>
      </c>
      <c r="J281" s="92">
        <f t="shared" si="5"/>
        <v>100</v>
      </c>
      <c r="K281" s="267"/>
      <c r="L281" s="260"/>
      <c r="M281" s="261"/>
      <c r="N281" s="251"/>
    </row>
    <row r="282" spans="1:14" ht="30" customHeight="1">
      <c r="A282" s="261"/>
      <c r="B282" s="261"/>
      <c r="C282" s="260" t="s">
        <v>56</v>
      </c>
      <c r="D282" s="261" t="s">
        <v>4</v>
      </c>
      <c r="E282" s="20" t="s">
        <v>52</v>
      </c>
      <c r="F282" s="20" t="s">
        <v>101</v>
      </c>
      <c r="G282" s="19" t="s">
        <v>23</v>
      </c>
      <c r="H282" s="19">
        <v>100</v>
      </c>
      <c r="I282" s="19">
        <v>100</v>
      </c>
      <c r="J282" s="92">
        <f t="shared" si="5"/>
        <v>100</v>
      </c>
      <c r="K282" s="266">
        <f>((J282+J283)/2+J284)/2</f>
        <v>105</v>
      </c>
      <c r="L282" s="260"/>
      <c r="M282" s="261" t="s">
        <v>34</v>
      </c>
      <c r="N282" s="251"/>
    </row>
    <row r="283" spans="1:14" ht="30" customHeight="1">
      <c r="A283" s="261"/>
      <c r="B283" s="261"/>
      <c r="C283" s="260"/>
      <c r="D283" s="261"/>
      <c r="E283" s="20" t="s">
        <v>8</v>
      </c>
      <c r="F283" s="20" t="s">
        <v>105</v>
      </c>
      <c r="G283" s="19" t="s">
        <v>23</v>
      </c>
      <c r="H283" s="19">
        <v>100</v>
      </c>
      <c r="I283" s="19">
        <v>100</v>
      </c>
      <c r="J283" s="92">
        <f t="shared" si="5"/>
        <v>100</v>
      </c>
      <c r="K283" s="266"/>
      <c r="L283" s="260"/>
      <c r="M283" s="261"/>
      <c r="N283" s="251"/>
    </row>
    <row r="284" spans="1:14" ht="30" customHeight="1">
      <c r="A284" s="261"/>
      <c r="B284" s="261"/>
      <c r="C284" s="260"/>
      <c r="D284" s="261"/>
      <c r="E284" s="20" t="s">
        <v>109</v>
      </c>
      <c r="F284" s="19" t="s">
        <v>28</v>
      </c>
      <c r="G284" s="19" t="s">
        <v>29</v>
      </c>
      <c r="H284" s="19">
        <v>14</v>
      </c>
      <c r="I284" s="19">
        <v>17</v>
      </c>
      <c r="J284" s="203">
        <f>IF(I284/H284*100&gt;110,110,I284/H284*100)</f>
        <v>110</v>
      </c>
      <c r="K284" s="267"/>
      <c r="L284" s="260"/>
      <c r="M284" s="261"/>
      <c r="N284" s="252"/>
    </row>
    <row r="285" spans="1:14" ht="30" customHeight="1">
      <c r="A285" s="240" t="s">
        <v>78</v>
      </c>
      <c r="B285" s="240">
        <v>2411010288</v>
      </c>
      <c r="C285" s="239" t="s">
        <v>46</v>
      </c>
      <c r="D285" s="253" t="s">
        <v>4</v>
      </c>
      <c r="E285" s="22" t="s">
        <v>8</v>
      </c>
      <c r="F285" s="22" t="s">
        <v>47</v>
      </c>
      <c r="G285" s="18" t="s">
        <v>23</v>
      </c>
      <c r="H285" s="18">
        <v>100</v>
      </c>
      <c r="I285" s="18">
        <v>98</v>
      </c>
      <c r="J285" s="90">
        <f t="shared" si="5"/>
        <v>98</v>
      </c>
      <c r="K285" s="278">
        <f>((J285+J286)/2+J287)/2</f>
        <v>104.65350877192984</v>
      </c>
      <c r="L285" s="239"/>
      <c r="M285" s="253" t="s">
        <v>34</v>
      </c>
      <c r="N285" s="240" t="s">
        <v>178</v>
      </c>
    </row>
    <row r="286" spans="1:14" ht="30" customHeight="1">
      <c r="A286" s="245"/>
      <c r="B286" s="245"/>
      <c r="C286" s="253"/>
      <c r="D286" s="253"/>
      <c r="E286" s="22" t="s">
        <v>8</v>
      </c>
      <c r="F286" s="22" t="s">
        <v>102</v>
      </c>
      <c r="G286" s="18" t="s">
        <v>23</v>
      </c>
      <c r="H286" s="18">
        <v>100</v>
      </c>
      <c r="I286" s="18">
        <v>100</v>
      </c>
      <c r="J286" s="90">
        <f t="shared" si="5"/>
        <v>100</v>
      </c>
      <c r="K286" s="278"/>
      <c r="L286" s="239"/>
      <c r="M286" s="253"/>
      <c r="N286" s="245"/>
    </row>
    <row r="287" spans="1:14" ht="30" customHeight="1">
      <c r="A287" s="245"/>
      <c r="B287" s="245"/>
      <c r="C287" s="253"/>
      <c r="D287" s="253"/>
      <c r="E287" s="22" t="s">
        <v>9</v>
      </c>
      <c r="F287" s="18" t="s">
        <v>28</v>
      </c>
      <c r="G287" s="18" t="s">
        <v>29</v>
      </c>
      <c r="H287" s="18">
        <v>456</v>
      </c>
      <c r="I287" s="18">
        <v>503</v>
      </c>
      <c r="J287" s="90">
        <f t="shared" si="5"/>
        <v>110.30701754385966</v>
      </c>
      <c r="K287" s="279"/>
      <c r="L287" s="239"/>
      <c r="M287" s="253"/>
      <c r="N287" s="245"/>
    </row>
    <row r="288" spans="1:14" ht="30" customHeight="1">
      <c r="A288" s="245"/>
      <c r="B288" s="245"/>
      <c r="C288" s="239" t="s">
        <v>134</v>
      </c>
      <c r="D288" s="253" t="s">
        <v>4</v>
      </c>
      <c r="E288" s="22" t="s">
        <v>8</v>
      </c>
      <c r="F288" s="22" t="s">
        <v>47</v>
      </c>
      <c r="G288" s="18" t="s">
        <v>23</v>
      </c>
      <c r="H288" s="18">
        <v>100</v>
      </c>
      <c r="I288" s="18">
        <v>100</v>
      </c>
      <c r="J288" s="90">
        <f t="shared" si="5"/>
        <v>100</v>
      </c>
      <c r="K288" s="278">
        <f>((J288+J289)/2+J290)/2</f>
        <v>100</v>
      </c>
      <c r="L288" s="240"/>
      <c r="M288" s="243" t="s">
        <v>177</v>
      </c>
      <c r="N288" s="245"/>
    </row>
    <row r="289" spans="1:14" ht="30" customHeight="1">
      <c r="A289" s="245"/>
      <c r="B289" s="245"/>
      <c r="C289" s="253"/>
      <c r="D289" s="253"/>
      <c r="E289" s="22" t="s">
        <v>8</v>
      </c>
      <c r="F289" s="22" t="s">
        <v>102</v>
      </c>
      <c r="G289" s="18" t="s">
        <v>23</v>
      </c>
      <c r="H289" s="18">
        <v>100</v>
      </c>
      <c r="I289" s="18">
        <v>100</v>
      </c>
      <c r="J289" s="90">
        <f t="shared" si="5"/>
        <v>100</v>
      </c>
      <c r="K289" s="278"/>
      <c r="L289" s="245"/>
      <c r="M289" s="241"/>
      <c r="N289" s="245"/>
    </row>
    <row r="290" spans="1:14" ht="30" customHeight="1">
      <c r="A290" s="245"/>
      <c r="B290" s="245"/>
      <c r="C290" s="253"/>
      <c r="D290" s="253"/>
      <c r="E290" s="22" t="s">
        <v>9</v>
      </c>
      <c r="F290" s="18" t="s">
        <v>28</v>
      </c>
      <c r="G290" s="18" t="s">
        <v>29</v>
      </c>
      <c r="H290" s="18">
        <v>4</v>
      </c>
      <c r="I290" s="18">
        <v>4</v>
      </c>
      <c r="J290" s="90">
        <f t="shared" si="5"/>
        <v>100</v>
      </c>
      <c r="K290" s="279"/>
      <c r="L290" s="246"/>
      <c r="M290" s="242"/>
      <c r="N290" s="245"/>
    </row>
    <row r="291" spans="1:14" ht="30" customHeight="1">
      <c r="A291" s="245"/>
      <c r="B291" s="245"/>
      <c r="C291" s="239" t="s">
        <v>138</v>
      </c>
      <c r="D291" s="253" t="s">
        <v>4</v>
      </c>
      <c r="E291" s="22" t="s">
        <v>8</v>
      </c>
      <c r="F291" s="22" t="s">
        <v>47</v>
      </c>
      <c r="G291" s="18" t="s">
        <v>23</v>
      </c>
      <c r="H291" s="18">
        <v>100</v>
      </c>
      <c r="I291" s="18">
        <v>100</v>
      </c>
      <c r="J291" s="90">
        <f t="shared" si="5"/>
        <v>100</v>
      </c>
      <c r="K291" s="278">
        <f>((J291+J292)/2+J293)/2</f>
        <v>105</v>
      </c>
      <c r="L291" s="240"/>
      <c r="M291" s="243" t="s">
        <v>34</v>
      </c>
      <c r="N291" s="245"/>
    </row>
    <row r="292" spans="1:14" ht="30" customHeight="1">
      <c r="A292" s="245"/>
      <c r="B292" s="245"/>
      <c r="C292" s="253"/>
      <c r="D292" s="253"/>
      <c r="E292" s="22" t="s">
        <v>8</v>
      </c>
      <c r="F292" s="22" t="s">
        <v>102</v>
      </c>
      <c r="G292" s="18" t="s">
        <v>23</v>
      </c>
      <c r="H292" s="18">
        <v>100</v>
      </c>
      <c r="I292" s="18">
        <v>100</v>
      </c>
      <c r="J292" s="90">
        <f aca="true" t="shared" si="6" ref="J292:J354">I292/H292*100</f>
        <v>100</v>
      </c>
      <c r="K292" s="278"/>
      <c r="L292" s="245"/>
      <c r="M292" s="241"/>
      <c r="N292" s="245"/>
    </row>
    <row r="293" spans="1:14" ht="30" customHeight="1">
      <c r="A293" s="245"/>
      <c r="B293" s="245"/>
      <c r="C293" s="253"/>
      <c r="D293" s="253"/>
      <c r="E293" s="22" t="s">
        <v>9</v>
      </c>
      <c r="F293" s="18" t="s">
        <v>28</v>
      </c>
      <c r="G293" s="18" t="s">
        <v>29</v>
      </c>
      <c r="H293" s="18">
        <v>23</v>
      </c>
      <c r="I293" s="18">
        <v>27</v>
      </c>
      <c r="J293" s="202">
        <f>IF(I293/H293*100&gt;110,110,I293/H293*100)</f>
        <v>110</v>
      </c>
      <c r="K293" s="279"/>
      <c r="L293" s="246"/>
      <c r="M293" s="242"/>
      <c r="N293" s="245"/>
    </row>
    <row r="294" spans="1:14" ht="30" customHeight="1">
      <c r="A294" s="245"/>
      <c r="B294" s="245"/>
      <c r="C294" s="239" t="s">
        <v>61</v>
      </c>
      <c r="D294" s="253" t="s">
        <v>4</v>
      </c>
      <c r="E294" s="22" t="s">
        <v>8</v>
      </c>
      <c r="F294" s="12" t="s">
        <v>53</v>
      </c>
      <c r="G294" s="34" t="s">
        <v>23</v>
      </c>
      <c r="H294" s="18">
        <v>100</v>
      </c>
      <c r="I294" s="18">
        <v>100</v>
      </c>
      <c r="J294" s="90">
        <f t="shared" si="6"/>
        <v>100</v>
      </c>
      <c r="K294" s="278">
        <f>((J294+J295)/2+J296)/2</f>
        <v>100</v>
      </c>
      <c r="L294" s="239"/>
      <c r="M294" s="253" t="s">
        <v>34</v>
      </c>
      <c r="N294" s="245"/>
    </row>
    <row r="295" spans="1:14" ht="30" customHeight="1">
      <c r="A295" s="245"/>
      <c r="B295" s="245"/>
      <c r="C295" s="239"/>
      <c r="D295" s="253"/>
      <c r="E295" s="22" t="s">
        <v>8</v>
      </c>
      <c r="F295" s="12" t="s">
        <v>54</v>
      </c>
      <c r="G295" s="34" t="s">
        <v>23</v>
      </c>
      <c r="H295" s="18">
        <v>100</v>
      </c>
      <c r="I295" s="18">
        <v>100</v>
      </c>
      <c r="J295" s="90">
        <f t="shared" si="6"/>
        <v>100</v>
      </c>
      <c r="K295" s="278"/>
      <c r="L295" s="239"/>
      <c r="M295" s="253"/>
      <c r="N295" s="245"/>
    </row>
    <row r="296" spans="1:14" ht="30" customHeight="1">
      <c r="A296" s="245"/>
      <c r="B296" s="245"/>
      <c r="C296" s="239"/>
      <c r="D296" s="253"/>
      <c r="E296" s="22" t="s">
        <v>9</v>
      </c>
      <c r="F296" s="34" t="s">
        <v>94</v>
      </c>
      <c r="G296" s="41" t="s">
        <v>94</v>
      </c>
      <c r="H296" s="18">
        <v>26316</v>
      </c>
      <c r="I296" s="18">
        <v>26316</v>
      </c>
      <c r="J296" s="90">
        <f t="shared" si="6"/>
        <v>100</v>
      </c>
      <c r="K296" s="279"/>
      <c r="L296" s="239"/>
      <c r="M296" s="253"/>
      <c r="N296" s="245"/>
    </row>
    <row r="297" spans="1:14" ht="30" customHeight="1">
      <c r="A297" s="245"/>
      <c r="B297" s="245"/>
      <c r="C297" s="239" t="s">
        <v>49</v>
      </c>
      <c r="D297" s="253" t="s">
        <v>4</v>
      </c>
      <c r="E297" s="22" t="s">
        <v>8</v>
      </c>
      <c r="F297" s="22" t="s">
        <v>64</v>
      </c>
      <c r="G297" s="18" t="s">
        <v>23</v>
      </c>
      <c r="H297" s="18">
        <v>100</v>
      </c>
      <c r="I297" s="18">
        <v>96</v>
      </c>
      <c r="J297" s="174">
        <f t="shared" si="6"/>
        <v>96</v>
      </c>
      <c r="K297" s="278">
        <f>((J297+J298)/2+J299)/2</f>
        <v>104</v>
      </c>
      <c r="L297" s="239"/>
      <c r="M297" s="253" t="s">
        <v>34</v>
      </c>
      <c r="N297" s="245"/>
    </row>
    <row r="298" spans="1:14" ht="30" customHeight="1">
      <c r="A298" s="245"/>
      <c r="B298" s="245"/>
      <c r="C298" s="253"/>
      <c r="D298" s="253"/>
      <c r="E298" s="22" t="s">
        <v>8</v>
      </c>
      <c r="F298" s="22" t="s">
        <v>48</v>
      </c>
      <c r="G298" s="18" t="s">
        <v>23</v>
      </c>
      <c r="H298" s="18">
        <v>100</v>
      </c>
      <c r="I298" s="18">
        <v>100</v>
      </c>
      <c r="J298" s="174">
        <f t="shared" si="6"/>
        <v>100</v>
      </c>
      <c r="K298" s="278"/>
      <c r="L298" s="239"/>
      <c r="M298" s="253"/>
      <c r="N298" s="245"/>
    </row>
    <row r="299" spans="1:14" s="6" customFormat="1" ht="30" customHeight="1">
      <c r="A299" s="245"/>
      <c r="B299" s="245"/>
      <c r="C299" s="253"/>
      <c r="D299" s="253"/>
      <c r="E299" s="22" t="s">
        <v>9</v>
      </c>
      <c r="F299" s="18" t="s">
        <v>28</v>
      </c>
      <c r="G299" s="18" t="s">
        <v>29</v>
      </c>
      <c r="H299" s="18">
        <v>390</v>
      </c>
      <c r="I299" s="18">
        <v>434</v>
      </c>
      <c r="J299" s="202">
        <f>IF(I299/H299*100&gt;110,110,I299/H299*100)</f>
        <v>110</v>
      </c>
      <c r="K299" s="279"/>
      <c r="L299" s="239"/>
      <c r="M299" s="253"/>
      <c r="N299" s="245"/>
    </row>
    <row r="300" spans="1:14" ht="30" customHeight="1">
      <c r="A300" s="245"/>
      <c r="B300" s="245"/>
      <c r="C300" s="239" t="s">
        <v>131</v>
      </c>
      <c r="D300" s="253" t="s">
        <v>4</v>
      </c>
      <c r="E300" s="22" t="s">
        <v>8</v>
      </c>
      <c r="F300" s="22" t="s">
        <v>64</v>
      </c>
      <c r="G300" s="18" t="s">
        <v>23</v>
      </c>
      <c r="H300" s="18">
        <v>100</v>
      </c>
      <c r="I300" s="18">
        <v>100</v>
      </c>
      <c r="J300" s="174">
        <f t="shared" si="6"/>
        <v>100</v>
      </c>
      <c r="K300" s="278">
        <f>((J300+J301)/2+J302)/2</f>
        <v>95.83333333333333</v>
      </c>
      <c r="L300" s="239"/>
      <c r="M300" s="239" t="s">
        <v>34</v>
      </c>
      <c r="N300" s="245"/>
    </row>
    <row r="301" spans="1:14" ht="30" customHeight="1">
      <c r="A301" s="245"/>
      <c r="B301" s="245"/>
      <c r="C301" s="239"/>
      <c r="D301" s="253"/>
      <c r="E301" s="22" t="s">
        <v>8</v>
      </c>
      <c r="F301" s="22" t="s">
        <v>48</v>
      </c>
      <c r="G301" s="18" t="s">
        <v>23</v>
      </c>
      <c r="H301" s="18">
        <v>100</v>
      </c>
      <c r="I301" s="18">
        <v>100</v>
      </c>
      <c r="J301" s="174">
        <f t="shared" si="6"/>
        <v>100</v>
      </c>
      <c r="K301" s="278"/>
      <c r="L301" s="239"/>
      <c r="M301" s="239"/>
      <c r="N301" s="245"/>
    </row>
    <row r="302" spans="1:14" ht="30" customHeight="1">
      <c r="A302" s="245"/>
      <c r="B302" s="245"/>
      <c r="C302" s="239"/>
      <c r="D302" s="253"/>
      <c r="E302" s="22" t="s">
        <v>9</v>
      </c>
      <c r="F302" s="18" t="s">
        <v>28</v>
      </c>
      <c r="G302" s="18" t="s">
        <v>29</v>
      </c>
      <c r="H302" s="18">
        <v>12</v>
      </c>
      <c r="I302" s="18">
        <v>11</v>
      </c>
      <c r="J302" s="174">
        <f t="shared" si="6"/>
        <v>91.66666666666666</v>
      </c>
      <c r="K302" s="279"/>
      <c r="L302" s="239"/>
      <c r="M302" s="239"/>
      <c r="N302" s="245"/>
    </row>
    <row r="303" spans="1:14" ht="30" customHeight="1">
      <c r="A303" s="245"/>
      <c r="B303" s="245"/>
      <c r="C303" s="239" t="s">
        <v>145</v>
      </c>
      <c r="D303" s="253" t="s">
        <v>4</v>
      </c>
      <c r="E303" s="22" t="s">
        <v>8</v>
      </c>
      <c r="F303" s="22" t="s">
        <v>64</v>
      </c>
      <c r="G303" s="18" t="s">
        <v>23</v>
      </c>
      <c r="H303" s="18">
        <v>100</v>
      </c>
      <c r="I303" s="18">
        <v>100</v>
      </c>
      <c r="J303" s="90">
        <f t="shared" si="6"/>
        <v>100</v>
      </c>
      <c r="K303" s="278">
        <f>((J303+J304)/2+J305)/2</f>
        <v>105</v>
      </c>
      <c r="L303" s="239"/>
      <c r="M303" s="239" t="s">
        <v>34</v>
      </c>
      <c r="N303" s="245"/>
    </row>
    <row r="304" spans="1:14" ht="30" customHeight="1">
      <c r="A304" s="245"/>
      <c r="B304" s="245"/>
      <c r="C304" s="239"/>
      <c r="D304" s="253"/>
      <c r="E304" s="22" t="s">
        <v>8</v>
      </c>
      <c r="F304" s="22" t="s">
        <v>48</v>
      </c>
      <c r="G304" s="18" t="s">
        <v>23</v>
      </c>
      <c r="H304" s="18">
        <v>100</v>
      </c>
      <c r="I304" s="18">
        <v>100</v>
      </c>
      <c r="J304" s="90">
        <f t="shared" si="6"/>
        <v>100</v>
      </c>
      <c r="K304" s="278"/>
      <c r="L304" s="239"/>
      <c r="M304" s="239"/>
      <c r="N304" s="245"/>
    </row>
    <row r="305" spans="1:14" ht="30" customHeight="1">
      <c r="A305" s="245"/>
      <c r="B305" s="245"/>
      <c r="C305" s="239"/>
      <c r="D305" s="253"/>
      <c r="E305" s="22" t="s">
        <v>9</v>
      </c>
      <c r="F305" s="18" t="s">
        <v>28</v>
      </c>
      <c r="G305" s="18" t="s">
        <v>29</v>
      </c>
      <c r="H305" s="18">
        <v>5</v>
      </c>
      <c r="I305" s="18">
        <v>6</v>
      </c>
      <c r="J305" s="202">
        <f>IF(I305/H305*100&gt;110,110,I305/H305*100)</f>
        <v>110</v>
      </c>
      <c r="K305" s="279"/>
      <c r="L305" s="239"/>
      <c r="M305" s="239"/>
      <c r="N305" s="245"/>
    </row>
    <row r="306" spans="1:14" ht="30" customHeight="1">
      <c r="A306" s="245"/>
      <c r="B306" s="245"/>
      <c r="C306" s="239" t="s">
        <v>56</v>
      </c>
      <c r="D306" s="253" t="s">
        <v>4</v>
      </c>
      <c r="E306" s="22" t="s">
        <v>52</v>
      </c>
      <c r="F306" s="22" t="s">
        <v>57</v>
      </c>
      <c r="G306" s="18" t="s">
        <v>23</v>
      </c>
      <c r="H306" s="18">
        <v>100</v>
      </c>
      <c r="I306" s="18">
        <v>100</v>
      </c>
      <c r="J306" s="90">
        <f t="shared" si="6"/>
        <v>100</v>
      </c>
      <c r="K306" s="278">
        <f>((J306+J307)/2+J308)/2</f>
        <v>100</v>
      </c>
      <c r="L306" s="253"/>
      <c r="M306" s="253" t="s">
        <v>177</v>
      </c>
      <c r="N306" s="245"/>
    </row>
    <row r="307" spans="1:14" ht="30" customHeight="1">
      <c r="A307" s="245"/>
      <c r="B307" s="245"/>
      <c r="C307" s="253"/>
      <c r="D307" s="253"/>
      <c r="E307" s="22" t="s">
        <v>52</v>
      </c>
      <c r="F307" s="22" t="s">
        <v>105</v>
      </c>
      <c r="G307" s="18" t="s">
        <v>23</v>
      </c>
      <c r="H307" s="18">
        <v>100</v>
      </c>
      <c r="I307" s="18">
        <v>100</v>
      </c>
      <c r="J307" s="90">
        <f t="shared" si="6"/>
        <v>100</v>
      </c>
      <c r="K307" s="278"/>
      <c r="L307" s="253"/>
      <c r="M307" s="253"/>
      <c r="N307" s="245"/>
    </row>
    <row r="308" spans="1:14" ht="30" customHeight="1">
      <c r="A308" s="245"/>
      <c r="B308" s="245"/>
      <c r="C308" s="253"/>
      <c r="D308" s="253"/>
      <c r="E308" s="12" t="s">
        <v>109</v>
      </c>
      <c r="F308" s="15" t="s">
        <v>28</v>
      </c>
      <c r="G308" s="15" t="s">
        <v>29</v>
      </c>
      <c r="H308" s="15">
        <v>50</v>
      </c>
      <c r="I308" s="15">
        <v>50</v>
      </c>
      <c r="J308" s="90">
        <f t="shared" si="6"/>
        <v>100</v>
      </c>
      <c r="K308" s="279"/>
      <c r="L308" s="253"/>
      <c r="M308" s="253"/>
      <c r="N308" s="245"/>
    </row>
    <row r="309" spans="1:14" ht="30" customHeight="1">
      <c r="A309" s="245"/>
      <c r="B309" s="245"/>
      <c r="C309" s="239" t="s">
        <v>206</v>
      </c>
      <c r="D309" s="253" t="s">
        <v>4</v>
      </c>
      <c r="E309" s="194" t="s">
        <v>8</v>
      </c>
      <c r="F309" s="191" t="s">
        <v>53</v>
      </c>
      <c r="G309" s="181" t="s">
        <v>23</v>
      </c>
      <c r="H309" s="195">
        <v>100</v>
      </c>
      <c r="I309" s="195">
        <v>100</v>
      </c>
      <c r="J309" s="192">
        <f>I309/H309*100</f>
        <v>100</v>
      </c>
      <c r="K309" s="278">
        <f>((J309+J310)/2+J311)/2</f>
        <v>100</v>
      </c>
      <c r="L309" s="243"/>
      <c r="M309" s="243"/>
      <c r="N309" s="245"/>
    </row>
    <row r="310" spans="1:14" ht="30" customHeight="1">
      <c r="A310" s="245"/>
      <c r="B310" s="245"/>
      <c r="C310" s="239"/>
      <c r="D310" s="253"/>
      <c r="E310" s="194" t="s">
        <v>8</v>
      </c>
      <c r="F310" s="191" t="s">
        <v>54</v>
      </c>
      <c r="G310" s="181" t="s">
        <v>23</v>
      </c>
      <c r="H310" s="195">
        <v>100</v>
      </c>
      <c r="I310" s="195">
        <v>100</v>
      </c>
      <c r="J310" s="192">
        <f>I310/H310*100</f>
        <v>100</v>
      </c>
      <c r="K310" s="278"/>
      <c r="L310" s="241"/>
      <c r="M310" s="241"/>
      <c r="N310" s="245"/>
    </row>
    <row r="311" spans="1:14" ht="30" customHeight="1">
      <c r="A311" s="246"/>
      <c r="B311" s="246"/>
      <c r="C311" s="239"/>
      <c r="D311" s="253"/>
      <c r="E311" s="194" t="s">
        <v>9</v>
      </c>
      <c r="F311" s="181" t="s">
        <v>94</v>
      </c>
      <c r="G311" s="182" t="s">
        <v>94</v>
      </c>
      <c r="H311" s="195">
        <v>5616</v>
      </c>
      <c r="I311" s="195">
        <v>5616</v>
      </c>
      <c r="J311" s="192">
        <f>I311/H311*100</f>
        <v>100</v>
      </c>
      <c r="K311" s="279"/>
      <c r="L311" s="242"/>
      <c r="M311" s="242"/>
      <c r="N311" s="246"/>
    </row>
    <row r="312" spans="1:14" ht="30" customHeight="1">
      <c r="A312" s="260" t="s">
        <v>81</v>
      </c>
      <c r="B312" s="250">
        <v>2411010070</v>
      </c>
      <c r="C312" s="260" t="s">
        <v>46</v>
      </c>
      <c r="D312" s="261" t="s">
        <v>4</v>
      </c>
      <c r="E312" s="8" t="s">
        <v>8</v>
      </c>
      <c r="F312" s="8" t="s">
        <v>47</v>
      </c>
      <c r="G312" s="11" t="s">
        <v>23</v>
      </c>
      <c r="H312" s="11">
        <v>100</v>
      </c>
      <c r="I312" s="11">
        <v>98</v>
      </c>
      <c r="J312" s="92">
        <f t="shared" si="6"/>
        <v>98</v>
      </c>
      <c r="K312" s="266">
        <f>((J312+J313)/2+J314)/2</f>
        <v>102.18817204301075</v>
      </c>
      <c r="L312" s="260"/>
      <c r="M312" s="261" t="s">
        <v>34</v>
      </c>
      <c r="N312" s="250" t="s">
        <v>178</v>
      </c>
    </row>
    <row r="313" spans="1:14" ht="30" customHeight="1">
      <c r="A313" s="260"/>
      <c r="B313" s="251"/>
      <c r="C313" s="261"/>
      <c r="D313" s="261"/>
      <c r="E313" s="8" t="s">
        <v>8</v>
      </c>
      <c r="F313" s="8" t="s">
        <v>102</v>
      </c>
      <c r="G313" s="19" t="s">
        <v>23</v>
      </c>
      <c r="H313" s="19">
        <v>100</v>
      </c>
      <c r="I313" s="19">
        <v>100</v>
      </c>
      <c r="J313" s="92">
        <f t="shared" si="6"/>
        <v>100</v>
      </c>
      <c r="K313" s="266"/>
      <c r="L313" s="260"/>
      <c r="M313" s="261"/>
      <c r="N313" s="251"/>
    </row>
    <row r="314" spans="1:14" ht="30" customHeight="1">
      <c r="A314" s="260"/>
      <c r="B314" s="251"/>
      <c r="C314" s="261"/>
      <c r="D314" s="261"/>
      <c r="E314" s="8" t="s">
        <v>9</v>
      </c>
      <c r="F314" s="19" t="s">
        <v>28</v>
      </c>
      <c r="G314" s="19" t="s">
        <v>29</v>
      </c>
      <c r="H314" s="19">
        <v>186</v>
      </c>
      <c r="I314" s="19">
        <v>196</v>
      </c>
      <c r="J314" s="92">
        <f t="shared" si="6"/>
        <v>105.3763440860215</v>
      </c>
      <c r="K314" s="267"/>
      <c r="L314" s="260"/>
      <c r="M314" s="261"/>
      <c r="N314" s="251"/>
    </row>
    <row r="315" spans="1:14" ht="30" customHeight="1">
      <c r="A315" s="260"/>
      <c r="B315" s="251"/>
      <c r="C315" s="260" t="s">
        <v>61</v>
      </c>
      <c r="D315" s="261" t="s">
        <v>4</v>
      </c>
      <c r="E315" s="8" t="s">
        <v>8</v>
      </c>
      <c r="F315" s="8" t="s">
        <v>53</v>
      </c>
      <c r="G315" s="19" t="s">
        <v>23</v>
      </c>
      <c r="H315" s="19">
        <v>100</v>
      </c>
      <c r="I315" s="19">
        <v>100</v>
      </c>
      <c r="J315" s="92">
        <f t="shared" si="6"/>
        <v>100</v>
      </c>
      <c r="K315" s="266">
        <f>((J315+J316)/2+J317)/2</f>
        <v>100</v>
      </c>
      <c r="L315" s="260"/>
      <c r="M315" s="261" t="s">
        <v>34</v>
      </c>
      <c r="N315" s="251"/>
    </row>
    <row r="316" spans="1:14" ht="30" customHeight="1">
      <c r="A316" s="260"/>
      <c r="B316" s="251"/>
      <c r="C316" s="261"/>
      <c r="D316" s="261"/>
      <c r="E316" s="8" t="s">
        <v>8</v>
      </c>
      <c r="F316" s="8" t="s">
        <v>54</v>
      </c>
      <c r="G316" s="19" t="s">
        <v>23</v>
      </c>
      <c r="H316" s="19">
        <v>100</v>
      </c>
      <c r="I316" s="19">
        <v>100</v>
      </c>
      <c r="J316" s="92">
        <f t="shared" si="6"/>
        <v>100</v>
      </c>
      <c r="K316" s="266"/>
      <c r="L316" s="260"/>
      <c r="M316" s="261"/>
      <c r="N316" s="251"/>
    </row>
    <row r="317" spans="1:14" ht="30" customHeight="1">
      <c r="A317" s="260"/>
      <c r="B317" s="251"/>
      <c r="C317" s="261"/>
      <c r="D317" s="261"/>
      <c r="E317" s="8" t="s">
        <v>27</v>
      </c>
      <c r="F317" s="20" t="s">
        <v>103</v>
      </c>
      <c r="G317" s="20" t="s">
        <v>103</v>
      </c>
      <c r="H317" s="19">
        <v>24459</v>
      </c>
      <c r="I317" s="19">
        <v>24459</v>
      </c>
      <c r="J317" s="92">
        <f t="shared" si="6"/>
        <v>100</v>
      </c>
      <c r="K317" s="267"/>
      <c r="L317" s="260"/>
      <c r="M317" s="261"/>
      <c r="N317" s="251"/>
    </row>
    <row r="318" spans="1:14" ht="30" customHeight="1">
      <c r="A318" s="260"/>
      <c r="B318" s="251"/>
      <c r="C318" s="250" t="s">
        <v>146</v>
      </c>
      <c r="D318" s="261" t="s">
        <v>4</v>
      </c>
      <c r="E318" s="8" t="s">
        <v>8</v>
      </c>
      <c r="F318" s="20" t="s">
        <v>65</v>
      </c>
      <c r="G318" s="19" t="s">
        <v>23</v>
      </c>
      <c r="H318" s="19">
        <v>100</v>
      </c>
      <c r="I318" s="19">
        <v>100</v>
      </c>
      <c r="J318" s="92">
        <f t="shared" si="6"/>
        <v>100</v>
      </c>
      <c r="K318" s="302">
        <f>((J318+J319)/2+J320)/2</f>
        <v>105</v>
      </c>
      <c r="L318" s="250"/>
      <c r="M318" s="247" t="s">
        <v>34</v>
      </c>
      <c r="N318" s="251"/>
    </row>
    <row r="319" spans="1:14" ht="30" customHeight="1">
      <c r="A319" s="260"/>
      <c r="B319" s="251"/>
      <c r="C319" s="248"/>
      <c r="D319" s="261"/>
      <c r="E319" s="8" t="s">
        <v>8</v>
      </c>
      <c r="F319" s="20" t="s">
        <v>48</v>
      </c>
      <c r="G319" s="19" t="s">
        <v>23</v>
      </c>
      <c r="H319" s="19">
        <v>100</v>
      </c>
      <c r="I319" s="19">
        <v>100</v>
      </c>
      <c r="J319" s="92">
        <f t="shared" si="6"/>
        <v>100</v>
      </c>
      <c r="K319" s="302"/>
      <c r="L319" s="251"/>
      <c r="M319" s="248"/>
      <c r="N319" s="251"/>
    </row>
    <row r="320" spans="1:14" ht="30" customHeight="1">
      <c r="A320" s="260"/>
      <c r="B320" s="251"/>
      <c r="C320" s="249"/>
      <c r="D320" s="261"/>
      <c r="E320" s="8" t="s">
        <v>27</v>
      </c>
      <c r="F320" s="19" t="s">
        <v>28</v>
      </c>
      <c r="G320" s="19" t="s">
        <v>29</v>
      </c>
      <c r="H320" s="19">
        <v>18</v>
      </c>
      <c r="I320" s="19">
        <v>20</v>
      </c>
      <c r="J320" s="204">
        <f>IF(I320/H320*100&gt;110,110,I320/H320*100)</f>
        <v>110</v>
      </c>
      <c r="K320" s="303"/>
      <c r="L320" s="252"/>
      <c r="M320" s="249"/>
      <c r="N320" s="251"/>
    </row>
    <row r="321" spans="1:14" ht="30" customHeight="1">
      <c r="A321" s="260"/>
      <c r="B321" s="251"/>
      <c r="C321" s="250" t="s">
        <v>193</v>
      </c>
      <c r="D321" s="261" t="s">
        <v>4</v>
      </c>
      <c r="E321" s="8" t="s">
        <v>8</v>
      </c>
      <c r="F321" s="20" t="s">
        <v>65</v>
      </c>
      <c r="G321" s="19" t="s">
        <v>23</v>
      </c>
      <c r="H321" s="19">
        <v>100</v>
      </c>
      <c r="I321" s="19">
        <v>100</v>
      </c>
      <c r="J321" s="92">
        <f t="shared" si="6"/>
        <v>100</v>
      </c>
      <c r="K321" s="266">
        <f>((J321+J322)/2+J323)/2</f>
        <v>100</v>
      </c>
      <c r="L321" s="250"/>
      <c r="M321" s="247" t="s">
        <v>34</v>
      </c>
      <c r="N321" s="251"/>
    </row>
    <row r="322" spans="1:14" ht="30" customHeight="1">
      <c r="A322" s="260"/>
      <c r="B322" s="251"/>
      <c r="C322" s="248"/>
      <c r="D322" s="261"/>
      <c r="E322" s="8" t="s">
        <v>8</v>
      </c>
      <c r="F322" s="20" t="s">
        <v>48</v>
      </c>
      <c r="G322" s="19" t="s">
        <v>23</v>
      </c>
      <c r="H322" s="19">
        <v>100</v>
      </c>
      <c r="I322" s="19">
        <v>100</v>
      </c>
      <c r="J322" s="92">
        <f t="shared" si="6"/>
        <v>100</v>
      </c>
      <c r="K322" s="266"/>
      <c r="L322" s="251"/>
      <c r="M322" s="248"/>
      <c r="N322" s="251"/>
    </row>
    <row r="323" spans="1:14" ht="30" customHeight="1">
      <c r="A323" s="260"/>
      <c r="B323" s="251"/>
      <c r="C323" s="249"/>
      <c r="D323" s="261"/>
      <c r="E323" s="20" t="s">
        <v>27</v>
      </c>
      <c r="F323" s="19" t="s">
        <v>28</v>
      </c>
      <c r="G323" s="19" t="s">
        <v>29</v>
      </c>
      <c r="H323" s="19">
        <v>1</v>
      </c>
      <c r="I323" s="19">
        <v>1</v>
      </c>
      <c r="J323" s="92">
        <f t="shared" si="6"/>
        <v>100</v>
      </c>
      <c r="K323" s="267"/>
      <c r="L323" s="252"/>
      <c r="M323" s="249"/>
      <c r="N323" s="251"/>
    </row>
    <row r="324" spans="1:14" ht="30" customHeight="1">
      <c r="A324" s="260"/>
      <c r="B324" s="251"/>
      <c r="C324" s="260" t="s">
        <v>49</v>
      </c>
      <c r="D324" s="261" t="s">
        <v>4</v>
      </c>
      <c r="E324" s="8" t="s">
        <v>36</v>
      </c>
      <c r="F324" s="20" t="s">
        <v>65</v>
      </c>
      <c r="G324" s="11" t="s">
        <v>23</v>
      </c>
      <c r="H324" s="11">
        <v>100</v>
      </c>
      <c r="I324" s="11">
        <v>91</v>
      </c>
      <c r="J324" s="92">
        <f t="shared" si="6"/>
        <v>91</v>
      </c>
      <c r="K324" s="266">
        <f>((J324+J325)/2+J326)/2</f>
        <v>95.83612440191388</v>
      </c>
      <c r="L324" s="260"/>
      <c r="M324" s="261" t="s">
        <v>34</v>
      </c>
      <c r="N324" s="251"/>
    </row>
    <row r="325" spans="1:14" ht="30" customHeight="1">
      <c r="A325" s="260"/>
      <c r="B325" s="251"/>
      <c r="C325" s="261"/>
      <c r="D325" s="261"/>
      <c r="E325" s="8" t="s">
        <v>36</v>
      </c>
      <c r="F325" s="20" t="s">
        <v>48</v>
      </c>
      <c r="G325" s="11" t="s">
        <v>23</v>
      </c>
      <c r="H325" s="19">
        <v>100</v>
      </c>
      <c r="I325" s="19">
        <v>100</v>
      </c>
      <c r="J325" s="92">
        <f t="shared" si="6"/>
        <v>100</v>
      </c>
      <c r="K325" s="266"/>
      <c r="L325" s="260"/>
      <c r="M325" s="261"/>
      <c r="N325" s="251"/>
    </row>
    <row r="326" spans="1:14" ht="30" customHeight="1">
      <c r="A326" s="260"/>
      <c r="B326" s="251"/>
      <c r="C326" s="261"/>
      <c r="D326" s="261"/>
      <c r="E326" s="20" t="s">
        <v>27</v>
      </c>
      <c r="F326" s="19" t="s">
        <v>28</v>
      </c>
      <c r="G326" s="11" t="s">
        <v>29</v>
      </c>
      <c r="H326" s="10">
        <v>209</v>
      </c>
      <c r="I326" s="10">
        <v>201</v>
      </c>
      <c r="J326" s="92">
        <f t="shared" si="6"/>
        <v>96.17224880382776</v>
      </c>
      <c r="K326" s="267"/>
      <c r="L326" s="260"/>
      <c r="M326" s="261"/>
      <c r="N326" s="251"/>
    </row>
    <row r="327" spans="1:14" ht="30" customHeight="1">
      <c r="A327" s="260"/>
      <c r="B327" s="251"/>
      <c r="C327" s="250" t="s">
        <v>56</v>
      </c>
      <c r="D327" s="261" t="s">
        <v>4</v>
      </c>
      <c r="E327" s="20" t="s">
        <v>52</v>
      </c>
      <c r="F327" s="20" t="s">
        <v>58</v>
      </c>
      <c r="G327" s="19" t="s">
        <v>23</v>
      </c>
      <c r="H327" s="19">
        <v>100</v>
      </c>
      <c r="I327" s="19">
        <v>100</v>
      </c>
      <c r="J327" s="92">
        <f t="shared" si="6"/>
        <v>100</v>
      </c>
      <c r="K327" s="302">
        <f>((J327+J328)/2+J329)/2</f>
        <v>105</v>
      </c>
      <c r="L327" s="261"/>
      <c r="M327" s="261" t="s">
        <v>34</v>
      </c>
      <c r="N327" s="251"/>
    </row>
    <row r="328" spans="1:14" ht="30" customHeight="1">
      <c r="A328" s="260"/>
      <c r="B328" s="251"/>
      <c r="C328" s="251"/>
      <c r="D328" s="261"/>
      <c r="E328" s="20" t="s">
        <v>52</v>
      </c>
      <c r="F328" s="8" t="s">
        <v>104</v>
      </c>
      <c r="G328" s="11" t="s">
        <v>23</v>
      </c>
      <c r="H328" s="11">
        <v>100</v>
      </c>
      <c r="I328" s="11">
        <v>100</v>
      </c>
      <c r="J328" s="92">
        <f t="shared" si="6"/>
        <v>100</v>
      </c>
      <c r="K328" s="302"/>
      <c r="L328" s="261"/>
      <c r="M328" s="261"/>
      <c r="N328" s="251"/>
    </row>
    <row r="329" spans="1:14" ht="30" customHeight="1">
      <c r="A329" s="260"/>
      <c r="B329" s="251"/>
      <c r="C329" s="252"/>
      <c r="D329" s="261"/>
      <c r="E329" s="8" t="s">
        <v>9</v>
      </c>
      <c r="F329" s="20" t="s">
        <v>28</v>
      </c>
      <c r="G329" s="8" t="s">
        <v>29</v>
      </c>
      <c r="H329" s="8">
        <v>13</v>
      </c>
      <c r="I329" s="8">
        <v>15</v>
      </c>
      <c r="J329" s="204">
        <f>IF(I329/H329*100&gt;110,110,I329/H329*100)</f>
        <v>110</v>
      </c>
      <c r="K329" s="303"/>
      <c r="L329" s="261"/>
      <c r="M329" s="261"/>
      <c r="N329" s="251"/>
    </row>
    <row r="330" spans="1:14" ht="30" customHeight="1">
      <c r="A330" s="260"/>
      <c r="B330" s="251"/>
      <c r="C330" s="250" t="s">
        <v>25</v>
      </c>
      <c r="D330" s="247" t="s">
        <v>4</v>
      </c>
      <c r="E330" s="20" t="s">
        <v>109</v>
      </c>
      <c r="F330" s="20" t="s">
        <v>28</v>
      </c>
      <c r="G330" s="7" t="s">
        <v>110</v>
      </c>
      <c r="H330" s="19">
        <v>25</v>
      </c>
      <c r="I330" s="19">
        <v>25</v>
      </c>
      <c r="J330" s="92">
        <f t="shared" si="6"/>
        <v>100</v>
      </c>
      <c r="K330" s="304">
        <f>AVERAGE(J330:J331)</f>
        <v>100</v>
      </c>
      <c r="L330" s="250"/>
      <c r="M330" s="250" t="s">
        <v>74</v>
      </c>
      <c r="N330" s="251"/>
    </row>
    <row r="331" spans="1:14" ht="30" customHeight="1">
      <c r="A331" s="260"/>
      <c r="B331" s="251"/>
      <c r="C331" s="251"/>
      <c r="D331" s="248"/>
      <c r="E331" s="20" t="s">
        <v>8</v>
      </c>
      <c r="F331" s="57" t="s">
        <v>32</v>
      </c>
      <c r="G331" s="19" t="s">
        <v>111</v>
      </c>
      <c r="H331" s="11">
        <v>100</v>
      </c>
      <c r="I331" s="11">
        <v>100</v>
      </c>
      <c r="J331" s="92">
        <f t="shared" si="6"/>
        <v>100</v>
      </c>
      <c r="K331" s="251"/>
      <c r="L331" s="251"/>
      <c r="M331" s="251"/>
      <c r="N331" s="251"/>
    </row>
    <row r="332" spans="1:14" ht="30" customHeight="1">
      <c r="A332" s="260"/>
      <c r="B332" s="251"/>
      <c r="C332" s="250" t="s">
        <v>35</v>
      </c>
      <c r="D332" s="247" t="s">
        <v>4</v>
      </c>
      <c r="E332" s="20" t="s">
        <v>52</v>
      </c>
      <c r="F332" s="20" t="s">
        <v>31</v>
      </c>
      <c r="G332" s="19" t="s">
        <v>23</v>
      </c>
      <c r="H332" s="19">
        <v>100</v>
      </c>
      <c r="I332" s="19">
        <v>100</v>
      </c>
      <c r="J332" s="92">
        <f t="shared" si="6"/>
        <v>100</v>
      </c>
      <c r="K332" s="260">
        <f>((J332+J333)/2+J334)/2</f>
        <v>100</v>
      </c>
      <c r="L332" s="247"/>
      <c r="M332" s="11" t="s">
        <v>34</v>
      </c>
      <c r="N332" s="251"/>
    </row>
    <row r="333" spans="1:14" ht="30" customHeight="1">
      <c r="A333" s="260"/>
      <c r="B333" s="251"/>
      <c r="C333" s="251"/>
      <c r="D333" s="248"/>
      <c r="E333" s="20" t="s">
        <v>52</v>
      </c>
      <c r="F333" s="58" t="s">
        <v>30</v>
      </c>
      <c r="G333" s="19" t="s">
        <v>23</v>
      </c>
      <c r="H333" s="19">
        <v>100</v>
      </c>
      <c r="I333" s="19">
        <v>100</v>
      </c>
      <c r="J333" s="92">
        <f t="shared" si="6"/>
        <v>100</v>
      </c>
      <c r="K333" s="260"/>
      <c r="L333" s="248"/>
      <c r="M333" s="9"/>
      <c r="N333" s="251"/>
    </row>
    <row r="334" spans="1:14" ht="30" customHeight="1">
      <c r="A334" s="260"/>
      <c r="B334" s="251"/>
      <c r="C334" s="252"/>
      <c r="D334" s="249"/>
      <c r="E334" s="8" t="s">
        <v>9</v>
      </c>
      <c r="F334" s="11" t="s">
        <v>28</v>
      </c>
      <c r="G334" s="19" t="s">
        <v>29</v>
      </c>
      <c r="H334" s="19">
        <v>25</v>
      </c>
      <c r="I334" s="19">
        <v>25</v>
      </c>
      <c r="J334" s="92">
        <f t="shared" si="6"/>
        <v>100</v>
      </c>
      <c r="K334" s="260"/>
      <c r="L334" s="249"/>
      <c r="M334" s="10"/>
      <c r="N334" s="251"/>
    </row>
    <row r="335" spans="1:14" ht="30" customHeight="1">
      <c r="A335" s="260"/>
      <c r="B335" s="251"/>
      <c r="C335" s="250" t="s">
        <v>147</v>
      </c>
      <c r="D335" s="247" t="s">
        <v>4</v>
      </c>
      <c r="E335" s="20" t="s">
        <v>52</v>
      </c>
      <c r="F335" s="8" t="s">
        <v>47</v>
      </c>
      <c r="G335" s="19" t="s">
        <v>23</v>
      </c>
      <c r="H335" s="19">
        <v>100</v>
      </c>
      <c r="I335" s="19">
        <v>100</v>
      </c>
      <c r="J335" s="92">
        <f t="shared" si="6"/>
        <v>100</v>
      </c>
      <c r="K335" s="281">
        <f>((J335+J336)/2+J337)/2</f>
        <v>105</v>
      </c>
      <c r="L335" s="247"/>
      <c r="M335" s="247" t="s">
        <v>34</v>
      </c>
      <c r="N335" s="251"/>
    </row>
    <row r="336" spans="1:14" ht="30" customHeight="1">
      <c r="A336" s="260"/>
      <c r="B336" s="251"/>
      <c r="C336" s="251"/>
      <c r="D336" s="248"/>
      <c r="E336" s="20" t="s">
        <v>52</v>
      </c>
      <c r="F336" s="8" t="s">
        <v>102</v>
      </c>
      <c r="G336" s="19" t="s">
        <v>23</v>
      </c>
      <c r="H336" s="19">
        <v>100</v>
      </c>
      <c r="I336" s="19">
        <v>100</v>
      </c>
      <c r="J336" s="92">
        <f t="shared" si="6"/>
        <v>100</v>
      </c>
      <c r="K336" s="281"/>
      <c r="L336" s="248"/>
      <c r="M336" s="248"/>
      <c r="N336" s="251"/>
    </row>
    <row r="337" spans="1:14" ht="30" customHeight="1">
      <c r="A337" s="260"/>
      <c r="B337" s="251"/>
      <c r="C337" s="252"/>
      <c r="D337" s="249"/>
      <c r="E337" s="8" t="s">
        <v>9</v>
      </c>
      <c r="F337" s="19" t="s">
        <v>28</v>
      </c>
      <c r="G337" s="19" t="s">
        <v>29</v>
      </c>
      <c r="H337" s="19">
        <v>9</v>
      </c>
      <c r="I337" s="19">
        <v>12</v>
      </c>
      <c r="J337" s="203">
        <f>IF(I337/H337*100&gt;110,110,I337/H337*100)</f>
        <v>110</v>
      </c>
      <c r="K337" s="281"/>
      <c r="L337" s="249"/>
      <c r="M337" s="249"/>
      <c r="N337" s="251"/>
    </row>
    <row r="338" spans="1:14" ht="30" customHeight="1">
      <c r="A338" s="260"/>
      <c r="B338" s="251"/>
      <c r="C338" s="250" t="s">
        <v>172</v>
      </c>
      <c r="D338" s="72"/>
      <c r="E338" s="76" t="s">
        <v>8</v>
      </c>
      <c r="F338" s="78" t="s">
        <v>65</v>
      </c>
      <c r="G338" s="77" t="s">
        <v>23</v>
      </c>
      <c r="H338" s="73">
        <v>100</v>
      </c>
      <c r="I338" s="73">
        <v>100</v>
      </c>
      <c r="J338" s="92">
        <f t="shared" si="6"/>
        <v>100</v>
      </c>
      <c r="K338" s="260">
        <f>((J338+J339)/2+J340)/2</f>
        <v>100</v>
      </c>
      <c r="L338" s="72"/>
      <c r="M338" s="87" t="s">
        <v>34</v>
      </c>
      <c r="N338" s="251"/>
    </row>
    <row r="339" spans="1:14" ht="30" customHeight="1">
      <c r="A339" s="260"/>
      <c r="B339" s="251"/>
      <c r="C339" s="213"/>
      <c r="D339" s="142" t="s">
        <v>4</v>
      </c>
      <c r="E339" s="76" t="s">
        <v>8</v>
      </c>
      <c r="F339" s="78" t="s">
        <v>48</v>
      </c>
      <c r="G339" s="77" t="s">
        <v>23</v>
      </c>
      <c r="H339" s="73">
        <v>100</v>
      </c>
      <c r="I339" s="73">
        <v>100</v>
      </c>
      <c r="J339" s="92">
        <f t="shared" si="6"/>
        <v>100</v>
      </c>
      <c r="K339" s="260"/>
      <c r="L339" s="72"/>
      <c r="M339" s="72"/>
      <c r="N339" s="251"/>
    </row>
    <row r="340" spans="1:14" ht="30" customHeight="1">
      <c r="A340" s="260"/>
      <c r="B340" s="251"/>
      <c r="C340" s="222"/>
      <c r="D340" s="72"/>
      <c r="E340" s="78" t="s">
        <v>27</v>
      </c>
      <c r="F340" s="77" t="s">
        <v>28</v>
      </c>
      <c r="G340" s="77" t="s">
        <v>29</v>
      </c>
      <c r="H340" s="73">
        <v>1</v>
      </c>
      <c r="I340" s="73">
        <v>1</v>
      </c>
      <c r="J340" s="92">
        <f t="shared" si="6"/>
        <v>100</v>
      </c>
      <c r="K340" s="260"/>
      <c r="L340" s="72"/>
      <c r="M340" s="72"/>
      <c r="N340" s="251"/>
    </row>
    <row r="341" spans="1:14" ht="30" customHeight="1">
      <c r="A341" s="239" t="s">
        <v>83</v>
      </c>
      <c r="B341" s="239">
        <v>2411010094</v>
      </c>
      <c r="C341" s="239" t="s">
        <v>46</v>
      </c>
      <c r="D341" s="253" t="s">
        <v>4</v>
      </c>
      <c r="E341" s="22" t="s">
        <v>52</v>
      </c>
      <c r="F341" s="22" t="s">
        <v>47</v>
      </c>
      <c r="G341" s="18" t="s">
        <v>23</v>
      </c>
      <c r="H341" s="18">
        <v>100</v>
      </c>
      <c r="I341" s="18">
        <v>100</v>
      </c>
      <c r="J341" s="90">
        <f t="shared" si="6"/>
        <v>100</v>
      </c>
      <c r="K341" s="271">
        <f>((J341+J342)/2+J343)/2</f>
        <v>100.88235294117646</v>
      </c>
      <c r="L341" s="239"/>
      <c r="M341" s="253" t="s">
        <v>34</v>
      </c>
      <c r="N341" s="239" t="s">
        <v>178</v>
      </c>
    </row>
    <row r="342" spans="1:14" ht="30" customHeight="1">
      <c r="A342" s="239"/>
      <c r="B342" s="239"/>
      <c r="C342" s="253"/>
      <c r="D342" s="253"/>
      <c r="E342" s="22" t="s">
        <v>52</v>
      </c>
      <c r="F342" s="22" t="s">
        <v>102</v>
      </c>
      <c r="G342" s="18" t="s">
        <v>23</v>
      </c>
      <c r="H342" s="18">
        <v>100</v>
      </c>
      <c r="I342" s="18">
        <v>100</v>
      </c>
      <c r="J342" s="90">
        <f t="shared" si="6"/>
        <v>100</v>
      </c>
      <c r="K342" s="271"/>
      <c r="L342" s="239"/>
      <c r="M342" s="253"/>
      <c r="N342" s="239"/>
    </row>
    <row r="343" spans="1:14" ht="30" customHeight="1">
      <c r="A343" s="239"/>
      <c r="B343" s="239"/>
      <c r="C343" s="253"/>
      <c r="D343" s="253"/>
      <c r="E343" s="22" t="s">
        <v>9</v>
      </c>
      <c r="F343" s="18" t="s">
        <v>28</v>
      </c>
      <c r="G343" s="18" t="s">
        <v>29</v>
      </c>
      <c r="H343" s="18">
        <v>340</v>
      </c>
      <c r="I343" s="61">
        <v>346</v>
      </c>
      <c r="J343" s="165">
        <f t="shared" si="6"/>
        <v>101.76470588235293</v>
      </c>
      <c r="K343" s="271"/>
      <c r="L343" s="239"/>
      <c r="M343" s="253"/>
      <c r="N343" s="239"/>
    </row>
    <row r="344" spans="1:14" ht="30" customHeight="1">
      <c r="A344" s="239"/>
      <c r="B344" s="239"/>
      <c r="C344" s="239" t="s">
        <v>61</v>
      </c>
      <c r="D344" s="253" t="s">
        <v>4</v>
      </c>
      <c r="E344" s="22" t="s">
        <v>52</v>
      </c>
      <c r="F344" s="12" t="s">
        <v>53</v>
      </c>
      <c r="G344" s="18" t="s">
        <v>23</v>
      </c>
      <c r="H344" s="18">
        <v>100</v>
      </c>
      <c r="I344" s="18">
        <v>100</v>
      </c>
      <c r="J344" s="90">
        <f t="shared" si="6"/>
        <v>100</v>
      </c>
      <c r="K344" s="239">
        <f>((J344+J345)/2+J346)/2</f>
        <v>100</v>
      </c>
      <c r="L344" s="239"/>
      <c r="M344" s="253" t="s">
        <v>34</v>
      </c>
      <c r="N344" s="239"/>
    </row>
    <row r="345" spans="1:14" ht="30" customHeight="1">
      <c r="A345" s="239"/>
      <c r="B345" s="239"/>
      <c r="C345" s="253"/>
      <c r="D345" s="253"/>
      <c r="E345" s="22" t="s">
        <v>52</v>
      </c>
      <c r="F345" s="22" t="s">
        <v>54</v>
      </c>
      <c r="G345" s="18" t="s">
        <v>23</v>
      </c>
      <c r="H345" s="18">
        <v>100</v>
      </c>
      <c r="I345" s="18">
        <v>100</v>
      </c>
      <c r="J345" s="90">
        <f t="shared" si="6"/>
        <v>100</v>
      </c>
      <c r="K345" s="239"/>
      <c r="L345" s="239"/>
      <c r="M345" s="253"/>
      <c r="N345" s="239"/>
    </row>
    <row r="346" spans="1:14" ht="30" customHeight="1">
      <c r="A346" s="239"/>
      <c r="B346" s="239"/>
      <c r="C346" s="253"/>
      <c r="D346" s="253"/>
      <c r="E346" s="22" t="s">
        <v>9</v>
      </c>
      <c r="F346" s="18" t="s">
        <v>94</v>
      </c>
      <c r="G346" s="22" t="s">
        <v>94</v>
      </c>
      <c r="H346" s="18">
        <v>27540</v>
      </c>
      <c r="I346" s="18">
        <v>27540</v>
      </c>
      <c r="J346" s="90">
        <f t="shared" si="6"/>
        <v>100</v>
      </c>
      <c r="K346" s="239"/>
      <c r="L346" s="239"/>
      <c r="M346" s="253"/>
      <c r="N346" s="239"/>
    </row>
    <row r="347" spans="1:14" ht="30" customHeight="1">
      <c r="A347" s="239"/>
      <c r="B347" s="239"/>
      <c r="C347" s="239" t="s">
        <v>49</v>
      </c>
      <c r="D347" s="253" t="s">
        <v>4</v>
      </c>
      <c r="E347" s="22" t="s">
        <v>52</v>
      </c>
      <c r="F347" s="22" t="s">
        <v>64</v>
      </c>
      <c r="G347" s="18" t="s">
        <v>23</v>
      </c>
      <c r="H347" s="18">
        <v>100</v>
      </c>
      <c r="I347" s="61">
        <v>100</v>
      </c>
      <c r="J347" s="90">
        <f t="shared" si="6"/>
        <v>100</v>
      </c>
      <c r="K347" s="271">
        <f>((J347+J348)/2+J349)/2</f>
        <v>100.34602076124568</v>
      </c>
      <c r="L347" s="239"/>
      <c r="M347" s="253" t="s">
        <v>34</v>
      </c>
      <c r="N347" s="239"/>
    </row>
    <row r="348" spans="1:14" ht="30" customHeight="1">
      <c r="A348" s="239"/>
      <c r="B348" s="239"/>
      <c r="C348" s="253"/>
      <c r="D348" s="253"/>
      <c r="E348" s="22" t="s">
        <v>52</v>
      </c>
      <c r="F348" s="22" t="s">
        <v>48</v>
      </c>
      <c r="G348" s="18" t="s">
        <v>23</v>
      </c>
      <c r="H348" s="18">
        <v>100</v>
      </c>
      <c r="I348" s="18">
        <v>100</v>
      </c>
      <c r="J348" s="90">
        <f t="shared" si="6"/>
        <v>100</v>
      </c>
      <c r="K348" s="271"/>
      <c r="L348" s="239"/>
      <c r="M348" s="253"/>
      <c r="N348" s="239"/>
    </row>
    <row r="349" spans="1:14" ht="30" customHeight="1">
      <c r="A349" s="239"/>
      <c r="B349" s="239"/>
      <c r="C349" s="253"/>
      <c r="D349" s="253"/>
      <c r="E349" s="22" t="s">
        <v>9</v>
      </c>
      <c r="F349" s="22" t="s">
        <v>28</v>
      </c>
      <c r="G349" s="18" t="s">
        <v>29</v>
      </c>
      <c r="H349" s="18">
        <v>289</v>
      </c>
      <c r="I349" s="18">
        <v>291</v>
      </c>
      <c r="J349" s="165">
        <f t="shared" si="6"/>
        <v>100.69204152249137</v>
      </c>
      <c r="K349" s="271"/>
      <c r="L349" s="239"/>
      <c r="M349" s="253"/>
      <c r="N349" s="239"/>
    </row>
    <row r="350" spans="1:14" ht="30" customHeight="1">
      <c r="A350" s="239"/>
      <c r="B350" s="239"/>
      <c r="C350" s="239" t="s">
        <v>56</v>
      </c>
      <c r="D350" s="253" t="s">
        <v>4</v>
      </c>
      <c r="E350" s="22" t="s">
        <v>8</v>
      </c>
      <c r="F350" s="22" t="s">
        <v>57</v>
      </c>
      <c r="G350" s="18" t="s">
        <v>23</v>
      </c>
      <c r="H350" s="18">
        <v>100</v>
      </c>
      <c r="I350" s="18">
        <v>100</v>
      </c>
      <c r="J350" s="90">
        <f t="shared" si="6"/>
        <v>100</v>
      </c>
      <c r="K350" s="271">
        <f>((J350+J351)/2+J352)/2</f>
        <v>103.125</v>
      </c>
      <c r="L350" s="253"/>
      <c r="M350" s="253" t="s">
        <v>34</v>
      </c>
      <c r="N350" s="239"/>
    </row>
    <row r="351" spans="1:14" ht="30" customHeight="1">
      <c r="A351" s="239"/>
      <c r="B351" s="239"/>
      <c r="C351" s="239"/>
      <c r="D351" s="253"/>
      <c r="E351" s="22" t="s">
        <v>52</v>
      </c>
      <c r="F351" s="22" t="s">
        <v>105</v>
      </c>
      <c r="G351" s="18" t="s">
        <v>23</v>
      </c>
      <c r="H351" s="22">
        <v>100</v>
      </c>
      <c r="I351" s="22">
        <v>100</v>
      </c>
      <c r="J351" s="90">
        <f t="shared" si="6"/>
        <v>100</v>
      </c>
      <c r="K351" s="271"/>
      <c r="L351" s="253"/>
      <c r="M351" s="253"/>
      <c r="N351" s="239"/>
    </row>
    <row r="352" spans="1:14" ht="30" customHeight="1">
      <c r="A352" s="239"/>
      <c r="B352" s="239"/>
      <c r="C352" s="239"/>
      <c r="D352" s="253"/>
      <c r="E352" s="22" t="s">
        <v>9</v>
      </c>
      <c r="F352" s="22" t="s">
        <v>28</v>
      </c>
      <c r="G352" s="22" t="s">
        <v>29</v>
      </c>
      <c r="H352" s="22">
        <v>32</v>
      </c>
      <c r="I352" s="22">
        <v>34</v>
      </c>
      <c r="J352" s="165">
        <f t="shared" si="6"/>
        <v>106.25</v>
      </c>
      <c r="K352" s="271"/>
      <c r="L352" s="253"/>
      <c r="M352" s="253"/>
      <c r="N352" s="239"/>
    </row>
    <row r="353" spans="1:14" ht="30" customHeight="1">
      <c r="A353" s="239"/>
      <c r="B353" s="239"/>
      <c r="C353" s="239" t="s">
        <v>150</v>
      </c>
      <c r="D353" s="253" t="s">
        <v>4</v>
      </c>
      <c r="E353" s="22" t="s">
        <v>52</v>
      </c>
      <c r="F353" s="22" t="s">
        <v>84</v>
      </c>
      <c r="G353" s="18" t="s">
        <v>23</v>
      </c>
      <c r="H353" s="18">
        <v>100</v>
      </c>
      <c r="I353" s="18">
        <v>100</v>
      </c>
      <c r="J353" s="90">
        <f t="shared" si="6"/>
        <v>100</v>
      </c>
      <c r="K353" s="271">
        <f>((J353+J354)/2+J355)/2</f>
        <v>105</v>
      </c>
      <c r="L353" s="253"/>
      <c r="M353" s="253" t="s">
        <v>34</v>
      </c>
      <c r="N353" s="239"/>
    </row>
    <row r="354" spans="1:14" ht="30" customHeight="1">
      <c r="A354" s="239"/>
      <c r="B354" s="239"/>
      <c r="C354" s="239"/>
      <c r="D354" s="253"/>
      <c r="E354" s="22" t="s">
        <v>52</v>
      </c>
      <c r="F354" s="22" t="s">
        <v>102</v>
      </c>
      <c r="G354" s="18" t="s">
        <v>23</v>
      </c>
      <c r="H354" s="18">
        <v>100</v>
      </c>
      <c r="I354" s="18">
        <v>100</v>
      </c>
      <c r="J354" s="90">
        <f t="shared" si="6"/>
        <v>100</v>
      </c>
      <c r="K354" s="271"/>
      <c r="L354" s="253"/>
      <c r="M354" s="253"/>
      <c r="N354" s="239"/>
    </row>
    <row r="355" spans="1:14" ht="30" customHeight="1">
      <c r="A355" s="239"/>
      <c r="B355" s="239"/>
      <c r="C355" s="239"/>
      <c r="D355" s="253"/>
      <c r="E355" s="22" t="s">
        <v>9</v>
      </c>
      <c r="F355" s="18" t="s">
        <v>28</v>
      </c>
      <c r="G355" s="18" t="s">
        <v>29</v>
      </c>
      <c r="H355" s="18">
        <v>36</v>
      </c>
      <c r="I355" s="18">
        <v>40</v>
      </c>
      <c r="J355" s="204">
        <f>IF(I355/H355*100&gt;110,110,I355/H355*100)</f>
        <v>110</v>
      </c>
      <c r="K355" s="271"/>
      <c r="L355" s="253"/>
      <c r="M355" s="253"/>
      <c r="N355" s="239"/>
    </row>
    <row r="356" spans="1:14" ht="30" customHeight="1">
      <c r="A356" s="239"/>
      <c r="B356" s="239"/>
      <c r="C356" s="239" t="s">
        <v>148</v>
      </c>
      <c r="D356" s="253" t="s">
        <v>4</v>
      </c>
      <c r="E356" s="22" t="s">
        <v>52</v>
      </c>
      <c r="F356" s="22" t="s">
        <v>84</v>
      </c>
      <c r="G356" s="18" t="s">
        <v>23</v>
      </c>
      <c r="H356" s="18">
        <v>100</v>
      </c>
      <c r="I356" s="18">
        <v>100</v>
      </c>
      <c r="J356" s="90">
        <f aca="true" t="shared" si="7" ref="J356:J419">I356/H356*100</f>
        <v>100</v>
      </c>
      <c r="K356" s="239">
        <f>((J356+J357)/2+J358)/2</f>
        <v>100</v>
      </c>
      <c r="L356" s="239"/>
      <c r="M356" s="239" t="s">
        <v>34</v>
      </c>
      <c r="N356" s="239"/>
    </row>
    <row r="357" spans="1:14" ht="30" customHeight="1">
      <c r="A357" s="239"/>
      <c r="B357" s="239"/>
      <c r="C357" s="253"/>
      <c r="D357" s="253"/>
      <c r="E357" s="22" t="s">
        <v>52</v>
      </c>
      <c r="F357" s="22" t="s">
        <v>102</v>
      </c>
      <c r="G357" s="18" t="s">
        <v>23</v>
      </c>
      <c r="H357" s="18">
        <v>100</v>
      </c>
      <c r="I357" s="18">
        <v>100</v>
      </c>
      <c r="J357" s="90">
        <f t="shared" si="7"/>
        <v>100</v>
      </c>
      <c r="K357" s="239"/>
      <c r="L357" s="239"/>
      <c r="M357" s="239"/>
      <c r="N357" s="239"/>
    </row>
    <row r="358" spans="1:14" ht="30" customHeight="1">
      <c r="A358" s="239"/>
      <c r="B358" s="239"/>
      <c r="C358" s="253"/>
      <c r="D358" s="253"/>
      <c r="E358" s="22" t="s">
        <v>9</v>
      </c>
      <c r="F358" s="18" t="s">
        <v>28</v>
      </c>
      <c r="G358" s="18" t="s">
        <v>29</v>
      </c>
      <c r="H358" s="18">
        <v>2</v>
      </c>
      <c r="I358" s="18">
        <v>2</v>
      </c>
      <c r="J358" s="90">
        <f t="shared" si="7"/>
        <v>100</v>
      </c>
      <c r="K358" s="239"/>
      <c r="L358" s="239"/>
      <c r="M358" s="239"/>
      <c r="N358" s="239"/>
    </row>
    <row r="359" spans="1:14" ht="30" customHeight="1">
      <c r="A359" s="239"/>
      <c r="B359" s="239"/>
      <c r="C359" s="239" t="s">
        <v>149</v>
      </c>
      <c r="D359" s="253" t="s">
        <v>4</v>
      </c>
      <c r="E359" s="22" t="s">
        <v>52</v>
      </c>
      <c r="F359" s="22" t="s">
        <v>82</v>
      </c>
      <c r="G359" s="18" t="s">
        <v>23</v>
      </c>
      <c r="H359" s="18">
        <v>100</v>
      </c>
      <c r="I359" s="18">
        <v>100</v>
      </c>
      <c r="J359" s="90">
        <f t="shared" si="7"/>
        <v>100</v>
      </c>
      <c r="K359" s="239">
        <f>((J359+J360)/2+J361)/2</f>
        <v>100</v>
      </c>
      <c r="L359" s="239"/>
      <c r="M359" s="239" t="s">
        <v>34</v>
      </c>
      <c r="N359" s="239"/>
    </row>
    <row r="360" spans="1:14" ht="30" customHeight="1">
      <c r="A360" s="239"/>
      <c r="B360" s="239"/>
      <c r="C360" s="253"/>
      <c r="D360" s="253"/>
      <c r="E360" s="22" t="s">
        <v>52</v>
      </c>
      <c r="F360" s="22" t="s">
        <v>48</v>
      </c>
      <c r="G360" s="18" t="s">
        <v>23</v>
      </c>
      <c r="H360" s="18">
        <v>100</v>
      </c>
      <c r="I360" s="18">
        <v>100</v>
      </c>
      <c r="J360" s="90">
        <f t="shared" si="7"/>
        <v>100</v>
      </c>
      <c r="K360" s="239"/>
      <c r="L360" s="239"/>
      <c r="M360" s="239"/>
      <c r="N360" s="239"/>
    </row>
    <row r="361" spans="1:14" ht="30" customHeight="1">
      <c r="A361" s="239"/>
      <c r="B361" s="239"/>
      <c r="C361" s="253"/>
      <c r="D361" s="253"/>
      <c r="E361" s="22" t="s">
        <v>9</v>
      </c>
      <c r="F361" s="18" t="s">
        <v>28</v>
      </c>
      <c r="G361" s="18" t="s">
        <v>29</v>
      </c>
      <c r="H361" s="18">
        <v>8</v>
      </c>
      <c r="I361" s="18">
        <v>8</v>
      </c>
      <c r="J361" s="90">
        <f t="shared" si="7"/>
        <v>100</v>
      </c>
      <c r="K361" s="239"/>
      <c r="L361" s="239"/>
      <c r="M361" s="239"/>
      <c r="N361" s="239"/>
    </row>
    <row r="362" spans="1:14" ht="30" customHeight="1">
      <c r="A362" s="239"/>
      <c r="B362" s="239"/>
      <c r="C362" s="239" t="s">
        <v>151</v>
      </c>
      <c r="D362" s="253" t="s">
        <v>4</v>
      </c>
      <c r="E362" s="22" t="s">
        <v>52</v>
      </c>
      <c r="F362" s="22" t="s">
        <v>66</v>
      </c>
      <c r="G362" s="18" t="s">
        <v>23</v>
      </c>
      <c r="H362" s="18">
        <v>100</v>
      </c>
      <c r="I362" s="18">
        <v>100</v>
      </c>
      <c r="J362" s="90">
        <f t="shared" si="7"/>
        <v>100</v>
      </c>
      <c r="K362" s="244">
        <f>((J362+J363)/2+J364)/2</f>
        <v>102.77777777777777</v>
      </c>
      <c r="L362" s="239"/>
      <c r="M362" s="239" t="s">
        <v>34</v>
      </c>
      <c r="N362" s="239"/>
    </row>
    <row r="363" spans="1:14" ht="30" customHeight="1">
      <c r="A363" s="239"/>
      <c r="B363" s="239"/>
      <c r="C363" s="253"/>
      <c r="D363" s="253"/>
      <c r="E363" s="22" t="s">
        <v>52</v>
      </c>
      <c r="F363" s="22" t="s">
        <v>48</v>
      </c>
      <c r="G363" s="18" t="s">
        <v>23</v>
      </c>
      <c r="H363" s="18">
        <v>100</v>
      </c>
      <c r="I363" s="18">
        <v>100</v>
      </c>
      <c r="J363" s="90">
        <f t="shared" si="7"/>
        <v>100</v>
      </c>
      <c r="K363" s="244"/>
      <c r="L363" s="239"/>
      <c r="M363" s="239"/>
      <c r="N363" s="239"/>
    </row>
    <row r="364" spans="1:14" ht="30" customHeight="1">
      <c r="A364" s="239"/>
      <c r="B364" s="239"/>
      <c r="C364" s="253"/>
      <c r="D364" s="253"/>
      <c r="E364" s="22" t="s">
        <v>9</v>
      </c>
      <c r="F364" s="18" t="s">
        <v>28</v>
      </c>
      <c r="G364" s="18" t="s">
        <v>29</v>
      </c>
      <c r="H364" s="18">
        <v>54</v>
      </c>
      <c r="I364" s="18">
        <v>57</v>
      </c>
      <c r="J364" s="90">
        <f t="shared" si="7"/>
        <v>105.55555555555556</v>
      </c>
      <c r="K364" s="244"/>
      <c r="L364" s="239"/>
      <c r="M364" s="239"/>
      <c r="N364" s="239"/>
    </row>
    <row r="365" spans="1:14" ht="30" customHeight="1">
      <c r="A365" s="250" t="s">
        <v>85</v>
      </c>
      <c r="B365" s="250">
        <v>2411010270</v>
      </c>
      <c r="C365" s="260" t="s">
        <v>46</v>
      </c>
      <c r="D365" s="261" t="s">
        <v>4</v>
      </c>
      <c r="E365" s="20" t="s">
        <v>8</v>
      </c>
      <c r="F365" s="20" t="s">
        <v>47</v>
      </c>
      <c r="G365" s="19" t="s">
        <v>23</v>
      </c>
      <c r="H365" s="19">
        <v>100</v>
      </c>
      <c r="I365" s="19">
        <v>100</v>
      </c>
      <c r="J365" s="92">
        <f t="shared" si="7"/>
        <v>100</v>
      </c>
      <c r="K365" s="271">
        <f>((J365+J366)/2+J367)/2</f>
        <v>101.2396694214876</v>
      </c>
      <c r="L365" s="250"/>
      <c r="M365" s="247" t="s">
        <v>34</v>
      </c>
      <c r="N365" s="250" t="s">
        <v>178</v>
      </c>
    </row>
    <row r="366" spans="1:14" ht="30" customHeight="1">
      <c r="A366" s="251"/>
      <c r="B366" s="251"/>
      <c r="C366" s="260"/>
      <c r="D366" s="261"/>
      <c r="E366" s="20" t="s">
        <v>8</v>
      </c>
      <c r="F366" s="20" t="s">
        <v>102</v>
      </c>
      <c r="G366" s="19" t="s">
        <v>23</v>
      </c>
      <c r="H366" s="19">
        <v>100</v>
      </c>
      <c r="I366" s="19">
        <v>100</v>
      </c>
      <c r="J366" s="92">
        <f t="shared" si="7"/>
        <v>100</v>
      </c>
      <c r="K366" s="271"/>
      <c r="L366" s="251"/>
      <c r="M366" s="248"/>
      <c r="N366" s="251"/>
    </row>
    <row r="367" spans="1:14" ht="30" customHeight="1">
      <c r="A367" s="251"/>
      <c r="B367" s="251"/>
      <c r="C367" s="260"/>
      <c r="D367" s="261"/>
      <c r="E367" s="20" t="s">
        <v>9</v>
      </c>
      <c r="F367" s="19" t="s">
        <v>28</v>
      </c>
      <c r="G367" s="19" t="s">
        <v>29</v>
      </c>
      <c r="H367" s="19">
        <v>121</v>
      </c>
      <c r="I367" s="19">
        <v>124</v>
      </c>
      <c r="J367" s="165">
        <f t="shared" si="7"/>
        <v>102.4793388429752</v>
      </c>
      <c r="K367" s="271"/>
      <c r="L367" s="252"/>
      <c r="M367" s="249"/>
      <c r="N367" s="251"/>
    </row>
    <row r="368" spans="1:14" ht="30" customHeight="1">
      <c r="A368" s="251"/>
      <c r="B368" s="251"/>
      <c r="C368" s="260" t="s">
        <v>61</v>
      </c>
      <c r="D368" s="261" t="s">
        <v>4</v>
      </c>
      <c r="E368" s="20" t="s">
        <v>8</v>
      </c>
      <c r="F368" s="8" t="s">
        <v>53</v>
      </c>
      <c r="G368" s="19" t="s">
        <v>23</v>
      </c>
      <c r="H368" s="19">
        <v>100</v>
      </c>
      <c r="I368" s="19">
        <v>100</v>
      </c>
      <c r="J368" s="92">
        <f t="shared" si="7"/>
        <v>100</v>
      </c>
      <c r="K368" s="281">
        <f>((J368+J369)/2+J370)/2</f>
        <v>100</v>
      </c>
      <c r="L368" s="260"/>
      <c r="M368" s="261" t="s">
        <v>34</v>
      </c>
      <c r="N368" s="251"/>
    </row>
    <row r="369" spans="1:14" ht="30" customHeight="1">
      <c r="A369" s="251"/>
      <c r="B369" s="251"/>
      <c r="C369" s="261"/>
      <c r="D369" s="261"/>
      <c r="E369" s="20" t="s">
        <v>8</v>
      </c>
      <c r="F369" s="8" t="s">
        <v>54</v>
      </c>
      <c r="G369" s="19" t="s">
        <v>23</v>
      </c>
      <c r="H369" s="19">
        <v>100</v>
      </c>
      <c r="I369" s="19">
        <v>100</v>
      </c>
      <c r="J369" s="92">
        <f t="shared" si="7"/>
        <v>100</v>
      </c>
      <c r="K369" s="281"/>
      <c r="L369" s="260"/>
      <c r="M369" s="261"/>
      <c r="N369" s="251"/>
    </row>
    <row r="370" spans="1:14" ht="30" customHeight="1">
      <c r="A370" s="251"/>
      <c r="B370" s="251"/>
      <c r="C370" s="261"/>
      <c r="D370" s="261"/>
      <c r="E370" s="20" t="s">
        <v>9</v>
      </c>
      <c r="F370" s="20" t="s">
        <v>103</v>
      </c>
      <c r="G370" s="20" t="s">
        <v>103</v>
      </c>
      <c r="H370" s="98">
        <v>8908</v>
      </c>
      <c r="I370" s="19">
        <v>8908</v>
      </c>
      <c r="J370" s="92">
        <f t="shared" si="7"/>
        <v>100</v>
      </c>
      <c r="K370" s="281"/>
      <c r="L370" s="260"/>
      <c r="M370" s="261"/>
      <c r="N370" s="251"/>
    </row>
    <row r="371" spans="1:14" ht="30" customHeight="1">
      <c r="A371" s="251"/>
      <c r="B371" s="251"/>
      <c r="C371" s="260" t="s">
        <v>49</v>
      </c>
      <c r="D371" s="261" t="s">
        <v>4</v>
      </c>
      <c r="E371" s="20" t="s">
        <v>8</v>
      </c>
      <c r="F371" s="20" t="s">
        <v>64</v>
      </c>
      <c r="G371" s="19" t="s">
        <v>23</v>
      </c>
      <c r="H371" s="19">
        <v>100</v>
      </c>
      <c r="I371" s="19">
        <v>100</v>
      </c>
      <c r="J371" s="92">
        <f t="shared" si="7"/>
        <v>100</v>
      </c>
      <c r="K371" s="281">
        <f>((J371+J372)/2+J373)/2</f>
        <v>101.25</v>
      </c>
      <c r="L371" s="260"/>
      <c r="M371" s="261" t="s">
        <v>34</v>
      </c>
      <c r="N371" s="251"/>
    </row>
    <row r="372" spans="1:14" ht="30" customHeight="1">
      <c r="A372" s="251"/>
      <c r="B372" s="251"/>
      <c r="C372" s="260"/>
      <c r="D372" s="261"/>
      <c r="E372" s="20" t="s">
        <v>8</v>
      </c>
      <c r="F372" s="20" t="s">
        <v>48</v>
      </c>
      <c r="G372" s="19" t="s">
        <v>23</v>
      </c>
      <c r="H372" s="19">
        <v>100</v>
      </c>
      <c r="I372" s="19">
        <v>100</v>
      </c>
      <c r="J372" s="92">
        <f t="shared" si="7"/>
        <v>100</v>
      </c>
      <c r="K372" s="281"/>
      <c r="L372" s="260"/>
      <c r="M372" s="261"/>
      <c r="N372" s="251"/>
    </row>
    <row r="373" spans="1:14" ht="30" customHeight="1">
      <c r="A373" s="251"/>
      <c r="B373" s="251"/>
      <c r="C373" s="260"/>
      <c r="D373" s="261"/>
      <c r="E373" s="20" t="s">
        <v>9</v>
      </c>
      <c r="F373" s="19" t="s">
        <v>28</v>
      </c>
      <c r="G373" s="19" t="s">
        <v>29</v>
      </c>
      <c r="H373" s="19">
        <v>120</v>
      </c>
      <c r="I373" s="19">
        <v>123</v>
      </c>
      <c r="J373" s="92">
        <f t="shared" si="7"/>
        <v>102.49999999999999</v>
      </c>
      <c r="K373" s="281"/>
      <c r="L373" s="260"/>
      <c r="M373" s="261"/>
      <c r="N373" s="251"/>
    </row>
    <row r="374" spans="1:14" ht="30" customHeight="1">
      <c r="A374" s="251"/>
      <c r="B374" s="251"/>
      <c r="C374" s="260" t="s">
        <v>56</v>
      </c>
      <c r="D374" s="261" t="s">
        <v>4</v>
      </c>
      <c r="E374" s="20" t="s">
        <v>8</v>
      </c>
      <c r="F374" s="20" t="s">
        <v>58</v>
      </c>
      <c r="G374" s="19" t="s">
        <v>23</v>
      </c>
      <c r="H374" s="20">
        <v>100</v>
      </c>
      <c r="I374" s="20">
        <v>100</v>
      </c>
      <c r="J374" s="92">
        <f t="shared" si="7"/>
        <v>100</v>
      </c>
      <c r="K374" s="281">
        <f>((J374+J375)/2+J376)/2</f>
        <v>105</v>
      </c>
      <c r="L374" s="261"/>
      <c r="M374" s="261" t="s">
        <v>34</v>
      </c>
      <c r="N374" s="251"/>
    </row>
    <row r="375" spans="1:14" ht="30" customHeight="1">
      <c r="A375" s="251"/>
      <c r="B375" s="251"/>
      <c r="C375" s="260"/>
      <c r="D375" s="261"/>
      <c r="E375" s="20" t="s">
        <v>52</v>
      </c>
      <c r="F375" s="20" t="s">
        <v>104</v>
      </c>
      <c r="G375" s="19" t="s">
        <v>23</v>
      </c>
      <c r="H375" s="20">
        <v>100</v>
      </c>
      <c r="I375" s="20">
        <v>100</v>
      </c>
      <c r="J375" s="92">
        <f t="shared" si="7"/>
        <v>100</v>
      </c>
      <c r="K375" s="281"/>
      <c r="L375" s="261"/>
      <c r="M375" s="261"/>
      <c r="N375" s="251"/>
    </row>
    <row r="376" spans="1:14" ht="30" customHeight="1">
      <c r="A376" s="251"/>
      <c r="B376" s="251"/>
      <c r="C376" s="260"/>
      <c r="D376" s="261"/>
      <c r="E376" s="20" t="s">
        <v>9</v>
      </c>
      <c r="F376" s="20" t="s">
        <v>28</v>
      </c>
      <c r="G376" s="20" t="s">
        <v>29</v>
      </c>
      <c r="H376" s="20">
        <v>11</v>
      </c>
      <c r="I376" s="20">
        <v>13</v>
      </c>
      <c r="J376" s="203">
        <f>IF(I376/H376*100&gt;110,110,I376/H376*100)</f>
        <v>110</v>
      </c>
      <c r="K376" s="281"/>
      <c r="L376" s="261"/>
      <c r="M376" s="261"/>
      <c r="N376" s="251"/>
    </row>
    <row r="377" spans="1:14" ht="30" customHeight="1">
      <c r="A377" s="251"/>
      <c r="B377" s="251"/>
      <c r="C377" s="260" t="s">
        <v>127</v>
      </c>
      <c r="D377" s="261" t="s">
        <v>4</v>
      </c>
      <c r="E377" s="20" t="s">
        <v>109</v>
      </c>
      <c r="F377" s="20" t="s">
        <v>28</v>
      </c>
      <c r="G377" s="7" t="s">
        <v>110</v>
      </c>
      <c r="H377" s="19">
        <v>78</v>
      </c>
      <c r="I377" s="19">
        <v>78</v>
      </c>
      <c r="J377" s="92">
        <f t="shared" si="7"/>
        <v>100</v>
      </c>
      <c r="K377" s="281">
        <f>AVERAGE(J377:J378)</f>
        <v>100</v>
      </c>
      <c r="L377" s="261"/>
      <c r="M377" s="261" t="s">
        <v>34</v>
      </c>
      <c r="N377" s="251"/>
    </row>
    <row r="378" spans="1:14" ht="30" customHeight="1">
      <c r="A378" s="251"/>
      <c r="B378" s="251"/>
      <c r="C378" s="260"/>
      <c r="D378" s="261"/>
      <c r="E378" s="20" t="s">
        <v>8</v>
      </c>
      <c r="F378" s="57" t="s">
        <v>32</v>
      </c>
      <c r="G378" s="19" t="s">
        <v>111</v>
      </c>
      <c r="H378" s="19">
        <v>100</v>
      </c>
      <c r="I378" s="19">
        <v>100</v>
      </c>
      <c r="J378" s="92">
        <f t="shared" si="7"/>
        <v>100</v>
      </c>
      <c r="K378" s="260"/>
      <c r="L378" s="261"/>
      <c r="M378" s="261"/>
      <c r="N378" s="251"/>
    </row>
    <row r="379" spans="1:14" ht="30" customHeight="1">
      <c r="A379" s="251"/>
      <c r="B379" s="251"/>
      <c r="C379" s="250" t="s">
        <v>126</v>
      </c>
      <c r="D379" s="247" t="s">
        <v>4</v>
      </c>
      <c r="E379" s="20" t="s">
        <v>52</v>
      </c>
      <c r="F379" s="108" t="s">
        <v>180</v>
      </c>
      <c r="G379" s="19" t="s">
        <v>23</v>
      </c>
      <c r="H379" s="19">
        <v>100</v>
      </c>
      <c r="I379" s="19">
        <v>100</v>
      </c>
      <c r="J379" s="92">
        <f t="shared" si="7"/>
        <v>100</v>
      </c>
      <c r="K379" s="250">
        <f>((J379+J380)/2+J381)/2</f>
        <v>100</v>
      </c>
      <c r="L379" s="247"/>
      <c r="M379" s="247" t="s">
        <v>34</v>
      </c>
      <c r="N379" s="251"/>
    </row>
    <row r="380" spans="1:14" ht="66.75" customHeight="1">
      <c r="A380" s="251"/>
      <c r="B380" s="251"/>
      <c r="C380" s="251"/>
      <c r="D380" s="248"/>
      <c r="E380" s="20" t="s">
        <v>52</v>
      </c>
      <c r="F380" s="20" t="s">
        <v>30</v>
      </c>
      <c r="G380" s="19" t="s">
        <v>23</v>
      </c>
      <c r="H380" s="19">
        <v>100</v>
      </c>
      <c r="I380" s="19">
        <v>100</v>
      </c>
      <c r="J380" s="92">
        <f t="shared" si="7"/>
        <v>100</v>
      </c>
      <c r="K380" s="251"/>
      <c r="L380" s="248"/>
      <c r="M380" s="248"/>
      <c r="N380" s="251"/>
    </row>
    <row r="381" spans="1:14" ht="30" customHeight="1">
      <c r="A381" s="251"/>
      <c r="B381" s="251"/>
      <c r="C381" s="251"/>
      <c r="D381" s="248"/>
      <c r="E381" s="250" t="s">
        <v>9</v>
      </c>
      <c r="F381" s="247" t="s">
        <v>28</v>
      </c>
      <c r="G381" s="247" t="s">
        <v>29</v>
      </c>
      <c r="H381" s="247">
        <v>78</v>
      </c>
      <c r="I381" s="247">
        <v>78</v>
      </c>
      <c r="J381" s="308">
        <f t="shared" si="7"/>
        <v>100</v>
      </c>
      <c r="K381" s="251"/>
      <c r="L381" s="248"/>
      <c r="M381" s="248"/>
      <c r="N381" s="251"/>
    </row>
    <row r="382" spans="1:14" ht="30" customHeight="1">
      <c r="A382" s="251"/>
      <c r="B382" s="251"/>
      <c r="C382" s="213"/>
      <c r="D382" s="214"/>
      <c r="E382" s="251"/>
      <c r="F382" s="214"/>
      <c r="G382" s="248"/>
      <c r="H382" s="248"/>
      <c r="I382" s="248"/>
      <c r="J382" s="288"/>
      <c r="K382" s="213"/>
      <c r="L382" s="214"/>
      <c r="M382" s="214"/>
      <c r="N382" s="251"/>
    </row>
    <row r="383" spans="1:14" ht="19.5" customHeight="1">
      <c r="A383" s="251"/>
      <c r="B383" s="251"/>
      <c r="C383" s="213"/>
      <c r="D383" s="214"/>
      <c r="E383" s="251"/>
      <c r="F383" s="214"/>
      <c r="G383" s="248"/>
      <c r="H383" s="248"/>
      <c r="I383" s="248"/>
      <c r="J383" s="288"/>
      <c r="K383" s="213"/>
      <c r="L383" s="214"/>
      <c r="M383" s="214"/>
      <c r="N383" s="251"/>
    </row>
    <row r="384" spans="1:14" ht="30" customHeight="1" hidden="1">
      <c r="A384" s="251"/>
      <c r="B384" s="251"/>
      <c r="C384" s="222"/>
      <c r="D384" s="272"/>
      <c r="E384" s="252"/>
      <c r="F384" s="272"/>
      <c r="G384" s="249"/>
      <c r="H384" s="249"/>
      <c r="I384" s="249"/>
      <c r="J384" s="289"/>
      <c r="K384" s="222"/>
      <c r="L384" s="272"/>
      <c r="M384" s="272"/>
      <c r="N384" s="251"/>
    </row>
    <row r="385" spans="1:14" ht="30" customHeight="1">
      <c r="A385" s="251"/>
      <c r="B385" s="251"/>
      <c r="C385" s="260" t="s">
        <v>150</v>
      </c>
      <c r="D385" s="261" t="s">
        <v>4</v>
      </c>
      <c r="E385" s="20" t="s">
        <v>8</v>
      </c>
      <c r="F385" s="20" t="s">
        <v>80</v>
      </c>
      <c r="G385" s="19" t="s">
        <v>23</v>
      </c>
      <c r="H385" s="19">
        <v>100</v>
      </c>
      <c r="I385" s="19">
        <v>100</v>
      </c>
      <c r="J385" s="92">
        <f t="shared" si="7"/>
        <v>100</v>
      </c>
      <c r="K385" s="281">
        <f>((J385+J386)/2+J387)/2</f>
        <v>105</v>
      </c>
      <c r="L385" s="260"/>
      <c r="M385" s="260" t="s">
        <v>34</v>
      </c>
      <c r="N385" s="251"/>
    </row>
    <row r="386" spans="1:14" ht="30" customHeight="1">
      <c r="A386" s="251"/>
      <c r="B386" s="251"/>
      <c r="C386" s="260"/>
      <c r="D386" s="261"/>
      <c r="E386" s="20" t="s">
        <v>52</v>
      </c>
      <c r="F386" s="20" t="s">
        <v>102</v>
      </c>
      <c r="G386" s="19" t="s">
        <v>23</v>
      </c>
      <c r="H386" s="19">
        <v>100</v>
      </c>
      <c r="I386" s="19">
        <v>100</v>
      </c>
      <c r="J386" s="92">
        <f t="shared" si="7"/>
        <v>100</v>
      </c>
      <c r="K386" s="281"/>
      <c r="L386" s="260"/>
      <c r="M386" s="260"/>
      <c r="N386" s="251"/>
    </row>
    <row r="387" spans="1:14" ht="30" customHeight="1">
      <c r="A387" s="251"/>
      <c r="B387" s="251"/>
      <c r="C387" s="260"/>
      <c r="D387" s="261"/>
      <c r="E387" s="20" t="s">
        <v>9</v>
      </c>
      <c r="F387" s="19" t="s">
        <v>28</v>
      </c>
      <c r="G387" s="19" t="s">
        <v>29</v>
      </c>
      <c r="H387" s="19">
        <v>5</v>
      </c>
      <c r="I387" s="19">
        <v>7</v>
      </c>
      <c r="J387" s="203">
        <f>IF(I387/H387*100&gt;110,110,I387/H387*100)</f>
        <v>110</v>
      </c>
      <c r="K387" s="281"/>
      <c r="L387" s="260"/>
      <c r="M387" s="260"/>
      <c r="N387" s="251"/>
    </row>
    <row r="388" spans="1:14" ht="30" customHeight="1">
      <c r="A388" s="251"/>
      <c r="B388" s="251"/>
      <c r="C388" s="260" t="s">
        <v>152</v>
      </c>
      <c r="D388" s="261" t="s">
        <v>4</v>
      </c>
      <c r="E388" s="20" t="s">
        <v>8</v>
      </c>
      <c r="F388" s="20" t="s">
        <v>82</v>
      </c>
      <c r="G388" s="19" t="s">
        <v>23</v>
      </c>
      <c r="H388" s="19">
        <v>100</v>
      </c>
      <c r="I388" s="19">
        <v>100</v>
      </c>
      <c r="J388" s="92">
        <f t="shared" si="7"/>
        <v>100</v>
      </c>
      <c r="K388" s="281">
        <f>((J388+J389)/2+J390)/2</f>
        <v>96</v>
      </c>
      <c r="L388" s="260"/>
      <c r="M388" s="260" t="s">
        <v>34</v>
      </c>
      <c r="N388" s="251"/>
    </row>
    <row r="389" spans="1:14" ht="30" customHeight="1">
      <c r="A389" s="251"/>
      <c r="B389" s="251"/>
      <c r="C389" s="260"/>
      <c r="D389" s="261"/>
      <c r="E389" s="20" t="s">
        <v>8</v>
      </c>
      <c r="F389" s="20" t="s">
        <v>48</v>
      </c>
      <c r="G389" s="19" t="s">
        <v>23</v>
      </c>
      <c r="H389" s="19">
        <v>100</v>
      </c>
      <c r="I389" s="19">
        <v>100</v>
      </c>
      <c r="J389" s="92">
        <f t="shared" si="7"/>
        <v>100</v>
      </c>
      <c r="K389" s="281"/>
      <c r="L389" s="260"/>
      <c r="M389" s="260"/>
      <c r="N389" s="251"/>
    </row>
    <row r="390" spans="1:14" ht="30" customHeight="1">
      <c r="A390" s="251"/>
      <c r="B390" s="251"/>
      <c r="C390" s="260"/>
      <c r="D390" s="261"/>
      <c r="E390" s="20" t="s">
        <v>109</v>
      </c>
      <c r="F390" s="19" t="s">
        <v>28</v>
      </c>
      <c r="G390" s="19" t="s">
        <v>29</v>
      </c>
      <c r="H390" s="19">
        <v>25</v>
      </c>
      <c r="I390" s="19">
        <v>23</v>
      </c>
      <c r="J390" s="92">
        <f t="shared" si="7"/>
        <v>92</v>
      </c>
      <c r="K390" s="281"/>
      <c r="L390" s="260"/>
      <c r="M390" s="260"/>
      <c r="N390" s="251"/>
    </row>
    <row r="391" spans="1:14" ht="30" customHeight="1">
      <c r="A391" s="251"/>
      <c r="B391" s="251"/>
      <c r="C391" s="260" t="s">
        <v>173</v>
      </c>
      <c r="D391" s="247" t="s">
        <v>174</v>
      </c>
      <c r="E391" s="78" t="s">
        <v>8</v>
      </c>
      <c r="F391" s="78" t="s">
        <v>82</v>
      </c>
      <c r="G391" s="77" t="s">
        <v>23</v>
      </c>
      <c r="H391" s="77">
        <v>100</v>
      </c>
      <c r="I391" s="77">
        <v>100</v>
      </c>
      <c r="J391" s="92">
        <f t="shared" si="7"/>
        <v>100</v>
      </c>
      <c r="K391" s="281">
        <f>((J391+J392)/2+J393)/2</f>
        <v>100</v>
      </c>
      <c r="L391" s="250"/>
      <c r="M391" s="250" t="s">
        <v>34</v>
      </c>
      <c r="N391" s="251"/>
    </row>
    <row r="392" spans="1:14" ht="30" customHeight="1">
      <c r="A392" s="251"/>
      <c r="B392" s="251"/>
      <c r="C392" s="260"/>
      <c r="D392" s="293"/>
      <c r="E392" s="78" t="s">
        <v>8</v>
      </c>
      <c r="F392" s="78" t="s">
        <v>48</v>
      </c>
      <c r="G392" s="77" t="s">
        <v>23</v>
      </c>
      <c r="H392" s="77">
        <v>100</v>
      </c>
      <c r="I392" s="77">
        <v>100</v>
      </c>
      <c r="J392" s="92">
        <f t="shared" si="7"/>
        <v>100</v>
      </c>
      <c r="K392" s="281"/>
      <c r="L392" s="251"/>
      <c r="M392" s="251"/>
      <c r="N392" s="251"/>
    </row>
    <row r="393" spans="1:14" ht="30" customHeight="1">
      <c r="A393" s="252"/>
      <c r="B393" s="252"/>
      <c r="C393" s="260"/>
      <c r="D393" s="249"/>
      <c r="E393" s="78" t="s">
        <v>109</v>
      </c>
      <c r="F393" s="77" t="s">
        <v>28</v>
      </c>
      <c r="G393" s="77" t="s">
        <v>29</v>
      </c>
      <c r="H393" s="77">
        <v>3</v>
      </c>
      <c r="I393" s="77">
        <v>3</v>
      </c>
      <c r="J393" s="92">
        <f t="shared" si="7"/>
        <v>100</v>
      </c>
      <c r="K393" s="281"/>
      <c r="L393" s="252"/>
      <c r="M393" s="252"/>
      <c r="N393" s="252"/>
    </row>
    <row r="394" spans="1:14" ht="30" customHeight="1">
      <c r="A394" s="239" t="s">
        <v>86</v>
      </c>
      <c r="B394" s="240">
        <v>2411010136</v>
      </c>
      <c r="C394" s="240" t="s">
        <v>46</v>
      </c>
      <c r="D394" s="253" t="s">
        <v>4</v>
      </c>
      <c r="E394" s="22" t="s">
        <v>8</v>
      </c>
      <c r="F394" s="22" t="s">
        <v>47</v>
      </c>
      <c r="G394" s="18" t="s">
        <v>23</v>
      </c>
      <c r="H394" s="18">
        <v>100</v>
      </c>
      <c r="I394" s="18">
        <v>100</v>
      </c>
      <c r="J394" s="90">
        <f t="shared" si="7"/>
        <v>100</v>
      </c>
      <c r="K394" s="271">
        <f>((J394+J395)/2+J396)/2</f>
        <v>97.85714285714286</v>
      </c>
      <c r="L394" s="240"/>
      <c r="M394" s="243" t="s">
        <v>34</v>
      </c>
      <c r="N394" s="240" t="s">
        <v>178</v>
      </c>
    </row>
    <row r="395" spans="1:14" ht="30" customHeight="1">
      <c r="A395" s="239"/>
      <c r="B395" s="245"/>
      <c r="C395" s="245"/>
      <c r="D395" s="253"/>
      <c r="E395" s="22" t="s">
        <v>8</v>
      </c>
      <c r="F395" s="22" t="s">
        <v>102</v>
      </c>
      <c r="G395" s="18" t="s">
        <v>23</v>
      </c>
      <c r="H395" s="18">
        <v>100</v>
      </c>
      <c r="I395" s="18">
        <v>100</v>
      </c>
      <c r="J395" s="90">
        <f t="shared" si="7"/>
        <v>100</v>
      </c>
      <c r="K395" s="271"/>
      <c r="L395" s="245"/>
      <c r="M395" s="241"/>
      <c r="N395" s="245"/>
    </row>
    <row r="396" spans="1:14" ht="30" customHeight="1">
      <c r="A396" s="239"/>
      <c r="B396" s="245"/>
      <c r="C396" s="246"/>
      <c r="D396" s="253"/>
      <c r="E396" s="22" t="s">
        <v>109</v>
      </c>
      <c r="F396" s="18" t="s">
        <v>28</v>
      </c>
      <c r="G396" s="18" t="s">
        <v>29</v>
      </c>
      <c r="H396" s="18">
        <v>70</v>
      </c>
      <c r="I396" s="18">
        <v>67</v>
      </c>
      <c r="J396" s="165">
        <f t="shared" si="7"/>
        <v>95.71428571428572</v>
      </c>
      <c r="K396" s="271"/>
      <c r="L396" s="246"/>
      <c r="M396" s="242"/>
      <c r="N396" s="245"/>
    </row>
    <row r="397" spans="1:14" ht="30" customHeight="1">
      <c r="A397" s="239"/>
      <c r="B397" s="245"/>
      <c r="C397" s="239" t="s">
        <v>135</v>
      </c>
      <c r="D397" s="253" t="s">
        <v>4</v>
      </c>
      <c r="E397" s="22" t="s">
        <v>8</v>
      </c>
      <c r="F397" s="22" t="s">
        <v>47</v>
      </c>
      <c r="G397" s="18" t="s">
        <v>23</v>
      </c>
      <c r="H397" s="18">
        <v>100</v>
      </c>
      <c r="I397" s="18">
        <v>100</v>
      </c>
      <c r="J397" s="90">
        <f t="shared" si="7"/>
        <v>100</v>
      </c>
      <c r="K397" s="244">
        <f>((J397+J398)/2+J399)/2</f>
        <v>105</v>
      </c>
      <c r="L397" s="239"/>
      <c r="M397" s="253" t="s">
        <v>34</v>
      </c>
      <c r="N397" s="245"/>
    </row>
    <row r="398" spans="1:14" ht="30" customHeight="1">
      <c r="A398" s="239"/>
      <c r="B398" s="245"/>
      <c r="C398" s="253"/>
      <c r="D398" s="253"/>
      <c r="E398" s="22" t="s">
        <v>8</v>
      </c>
      <c r="F398" s="22" t="s">
        <v>102</v>
      </c>
      <c r="G398" s="18" t="s">
        <v>23</v>
      </c>
      <c r="H398" s="18">
        <v>100</v>
      </c>
      <c r="I398" s="18">
        <v>100</v>
      </c>
      <c r="J398" s="90">
        <f t="shared" si="7"/>
        <v>100</v>
      </c>
      <c r="K398" s="244"/>
      <c r="L398" s="239"/>
      <c r="M398" s="253"/>
      <c r="N398" s="245"/>
    </row>
    <row r="399" spans="1:14" ht="30" customHeight="1">
      <c r="A399" s="239"/>
      <c r="B399" s="245"/>
      <c r="C399" s="253"/>
      <c r="D399" s="253"/>
      <c r="E399" s="22" t="s">
        <v>109</v>
      </c>
      <c r="F399" s="18" t="s">
        <v>28</v>
      </c>
      <c r="G399" s="18" t="s">
        <v>29</v>
      </c>
      <c r="H399" s="18">
        <v>10</v>
      </c>
      <c r="I399" s="18">
        <v>11</v>
      </c>
      <c r="J399" s="90">
        <f t="shared" si="7"/>
        <v>110.00000000000001</v>
      </c>
      <c r="K399" s="244"/>
      <c r="L399" s="239"/>
      <c r="M399" s="253"/>
      <c r="N399" s="245"/>
    </row>
    <row r="400" spans="1:14" ht="30" customHeight="1">
      <c r="A400" s="239"/>
      <c r="B400" s="245"/>
      <c r="C400" s="239" t="s">
        <v>49</v>
      </c>
      <c r="D400" s="253" t="s">
        <v>4</v>
      </c>
      <c r="E400" s="22" t="s">
        <v>8</v>
      </c>
      <c r="F400" s="22" t="s">
        <v>64</v>
      </c>
      <c r="G400" s="18" t="s">
        <v>23</v>
      </c>
      <c r="H400" s="18">
        <v>100</v>
      </c>
      <c r="I400" s="18">
        <v>96</v>
      </c>
      <c r="J400" s="90">
        <f t="shared" si="7"/>
        <v>96</v>
      </c>
      <c r="K400" s="244">
        <f>((J400+J401)/2+J402)/2</f>
        <v>103.375</v>
      </c>
      <c r="L400" s="239"/>
      <c r="M400" s="253" t="s">
        <v>34</v>
      </c>
      <c r="N400" s="245"/>
    </row>
    <row r="401" spans="1:14" ht="30" customHeight="1">
      <c r="A401" s="239"/>
      <c r="B401" s="245"/>
      <c r="C401" s="253"/>
      <c r="D401" s="253"/>
      <c r="E401" s="22" t="s">
        <v>8</v>
      </c>
      <c r="F401" s="22" t="s">
        <v>48</v>
      </c>
      <c r="G401" s="18" t="s">
        <v>23</v>
      </c>
      <c r="H401" s="18">
        <v>100</v>
      </c>
      <c r="I401" s="18">
        <v>100</v>
      </c>
      <c r="J401" s="90">
        <f t="shared" si="7"/>
        <v>100</v>
      </c>
      <c r="K401" s="244"/>
      <c r="L401" s="239"/>
      <c r="M401" s="253"/>
      <c r="N401" s="245"/>
    </row>
    <row r="402" spans="1:14" ht="30" customHeight="1">
      <c r="A402" s="239"/>
      <c r="B402" s="245"/>
      <c r="C402" s="253"/>
      <c r="D402" s="253"/>
      <c r="E402" s="22" t="s">
        <v>109</v>
      </c>
      <c r="F402" s="22" t="s">
        <v>28</v>
      </c>
      <c r="G402" s="18" t="s">
        <v>29</v>
      </c>
      <c r="H402" s="18">
        <v>80</v>
      </c>
      <c r="I402" s="18">
        <v>87</v>
      </c>
      <c r="J402" s="90">
        <f t="shared" si="7"/>
        <v>108.74999999999999</v>
      </c>
      <c r="K402" s="244"/>
      <c r="L402" s="239"/>
      <c r="M402" s="253"/>
      <c r="N402" s="245"/>
    </row>
    <row r="403" spans="1:14" ht="30" customHeight="1">
      <c r="A403" s="239"/>
      <c r="B403" s="245"/>
      <c r="C403" s="239" t="s">
        <v>131</v>
      </c>
      <c r="D403" s="253" t="s">
        <v>4</v>
      </c>
      <c r="E403" s="22" t="s">
        <v>8</v>
      </c>
      <c r="F403" s="22" t="s">
        <v>64</v>
      </c>
      <c r="G403" s="18" t="s">
        <v>23</v>
      </c>
      <c r="H403" s="18">
        <v>100</v>
      </c>
      <c r="I403" s="18">
        <v>100</v>
      </c>
      <c r="J403" s="90">
        <f t="shared" si="7"/>
        <v>100</v>
      </c>
      <c r="K403" s="244">
        <f>((J403+J404)/2+J405)/2</f>
        <v>100</v>
      </c>
      <c r="L403" s="239"/>
      <c r="M403" s="253" t="s">
        <v>34</v>
      </c>
      <c r="N403" s="245"/>
    </row>
    <row r="404" spans="1:14" ht="30" customHeight="1">
      <c r="A404" s="239"/>
      <c r="B404" s="245"/>
      <c r="C404" s="253"/>
      <c r="D404" s="253"/>
      <c r="E404" s="22" t="s">
        <v>8</v>
      </c>
      <c r="F404" s="22" t="s">
        <v>48</v>
      </c>
      <c r="G404" s="18" t="s">
        <v>23</v>
      </c>
      <c r="H404" s="18">
        <v>100</v>
      </c>
      <c r="I404" s="18">
        <v>100</v>
      </c>
      <c r="J404" s="90">
        <f t="shared" si="7"/>
        <v>100</v>
      </c>
      <c r="K404" s="244"/>
      <c r="L404" s="239"/>
      <c r="M404" s="253"/>
      <c r="N404" s="245"/>
    </row>
    <row r="405" spans="1:14" ht="30" customHeight="1">
      <c r="A405" s="239"/>
      <c r="B405" s="245"/>
      <c r="C405" s="253"/>
      <c r="D405" s="253"/>
      <c r="E405" s="22" t="s">
        <v>109</v>
      </c>
      <c r="F405" s="18" t="s">
        <v>28</v>
      </c>
      <c r="G405" s="18" t="s">
        <v>29</v>
      </c>
      <c r="H405" s="18">
        <v>6</v>
      </c>
      <c r="I405" s="18">
        <v>6</v>
      </c>
      <c r="J405" s="90">
        <f t="shared" si="7"/>
        <v>100</v>
      </c>
      <c r="K405" s="244"/>
      <c r="L405" s="239"/>
      <c r="M405" s="253"/>
      <c r="N405" s="245"/>
    </row>
    <row r="406" spans="1:14" ht="30" customHeight="1">
      <c r="A406" s="239"/>
      <c r="B406" s="245"/>
      <c r="C406" s="239" t="s">
        <v>56</v>
      </c>
      <c r="D406" s="253" t="s">
        <v>4</v>
      </c>
      <c r="E406" s="22" t="s">
        <v>52</v>
      </c>
      <c r="F406" s="22" t="s">
        <v>57</v>
      </c>
      <c r="G406" s="18" t="s">
        <v>23</v>
      </c>
      <c r="H406" s="18">
        <v>100</v>
      </c>
      <c r="I406" s="18">
        <v>100</v>
      </c>
      <c r="J406" s="90">
        <f t="shared" si="7"/>
        <v>100</v>
      </c>
      <c r="K406" s="271">
        <f>((J406+J407)/2+J408)/2</f>
        <v>100</v>
      </c>
      <c r="L406" s="239"/>
      <c r="M406" s="253" t="s">
        <v>34</v>
      </c>
      <c r="N406" s="245"/>
    </row>
    <row r="407" spans="1:14" ht="30" customHeight="1">
      <c r="A407" s="239"/>
      <c r="B407" s="245"/>
      <c r="C407" s="239"/>
      <c r="D407" s="253"/>
      <c r="E407" s="22" t="s">
        <v>52</v>
      </c>
      <c r="F407" s="22" t="s">
        <v>104</v>
      </c>
      <c r="G407" s="18" t="s">
        <v>23</v>
      </c>
      <c r="H407" s="22">
        <v>100</v>
      </c>
      <c r="I407" s="22">
        <v>100</v>
      </c>
      <c r="J407" s="90">
        <f t="shared" si="7"/>
        <v>100</v>
      </c>
      <c r="K407" s="271"/>
      <c r="L407" s="239"/>
      <c r="M407" s="253"/>
      <c r="N407" s="245"/>
    </row>
    <row r="408" spans="1:14" ht="30" customHeight="1">
      <c r="A408" s="239"/>
      <c r="B408" s="245"/>
      <c r="C408" s="239"/>
      <c r="D408" s="253"/>
      <c r="E408" s="22" t="s">
        <v>9</v>
      </c>
      <c r="F408" s="22" t="s">
        <v>28</v>
      </c>
      <c r="G408" s="18" t="s">
        <v>29</v>
      </c>
      <c r="H408" s="22">
        <v>13</v>
      </c>
      <c r="I408" s="43">
        <v>13</v>
      </c>
      <c r="J408" s="165">
        <f t="shared" si="7"/>
        <v>100</v>
      </c>
      <c r="K408" s="271"/>
      <c r="L408" s="239"/>
      <c r="M408" s="253"/>
      <c r="N408" s="245"/>
    </row>
    <row r="409" spans="1:14" ht="30" customHeight="1">
      <c r="A409" s="239"/>
      <c r="B409" s="245"/>
      <c r="C409" s="239" t="s">
        <v>127</v>
      </c>
      <c r="D409" s="253" t="s">
        <v>4</v>
      </c>
      <c r="E409" s="22" t="s">
        <v>109</v>
      </c>
      <c r="F409" s="22" t="s">
        <v>28</v>
      </c>
      <c r="G409" s="21" t="s">
        <v>110</v>
      </c>
      <c r="H409" s="18">
        <v>60</v>
      </c>
      <c r="I409" s="18">
        <v>60</v>
      </c>
      <c r="J409" s="90">
        <f t="shared" si="7"/>
        <v>100</v>
      </c>
      <c r="K409" s="244">
        <f>AVERAGE(J409:J410)</f>
        <v>100</v>
      </c>
      <c r="L409" s="239"/>
      <c r="M409" s="239" t="s">
        <v>74</v>
      </c>
      <c r="N409" s="245"/>
    </row>
    <row r="410" spans="1:14" ht="30" customHeight="1">
      <c r="A410" s="239"/>
      <c r="B410" s="245"/>
      <c r="C410" s="239"/>
      <c r="D410" s="253"/>
      <c r="E410" s="22" t="s">
        <v>8</v>
      </c>
      <c r="F410" s="59" t="s">
        <v>32</v>
      </c>
      <c r="G410" s="18" t="s">
        <v>111</v>
      </c>
      <c r="H410" s="18">
        <v>100</v>
      </c>
      <c r="I410" s="18">
        <v>100</v>
      </c>
      <c r="J410" s="90">
        <f t="shared" si="7"/>
        <v>100</v>
      </c>
      <c r="K410" s="239"/>
      <c r="L410" s="253"/>
      <c r="M410" s="253"/>
      <c r="N410" s="245"/>
    </row>
    <row r="411" spans="1:14" ht="30" customHeight="1">
      <c r="A411" s="239"/>
      <c r="B411" s="245"/>
      <c r="C411" s="239" t="s">
        <v>126</v>
      </c>
      <c r="D411" s="253" t="s">
        <v>4</v>
      </c>
      <c r="E411" s="22" t="s">
        <v>8</v>
      </c>
      <c r="F411" s="22" t="s">
        <v>31</v>
      </c>
      <c r="G411" s="18" t="s">
        <v>23</v>
      </c>
      <c r="H411" s="18">
        <v>100</v>
      </c>
      <c r="I411" s="18">
        <v>100</v>
      </c>
      <c r="J411" s="90">
        <f t="shared" si="7"/>
        <v>100</v>
      </c>
      <c r="K411" s="239">
        <f>((J411+J412)/2+J413)/2</f>
        <v>100</v>
      </c>
      <c r="L411" s="253"/>
      <c r="M411" s="253" t="s">
        <v>34</v>
      </c>
      <c r="N411" s="245"/>
    </row>
    <row r="412" spans="1:14" ht="30" customHeight="1">
      <c r="A412" s="239"/>
      <c r="B412" s="245"/>
      <c r="C412" s="239"/>
      <c r="D412" s="253"/>
      <c r="E412" s="22" t="s">
        <v>8</v>
      </c>
      <c r="F412" s="22" t="s">
        <v>30</v>
      </c>
      <c r="G412" s="18" t="s">
        <v>23</v>
      </c>
      <c r="H412" s="18">
        <v>100</v>
      </c>
      <c r="I412" s="18">
        <v>100</v>
      </c>
      <c r="J412" s="90">
        <f t="shared" si="7"/>
        <v>100</v>
      </c>
      <c r="K412" s="239"/>
      <c r="L412" s="253"/>
      <c r="M412" s="253"/>
      <c r="N412" s="245"/>
    </row>
    <row r="413" spans="1:14" ht="30" customHeight="1">
      <c r="A413" s="239"/>
      <c r="B413" s="245"/>
      <c r="C413" s="239"/>
      <c r="D413" s="253"/>
      <c r="E413" s="22" t="s">
        <v>109</v>
      </c>
      <c r="F413" s="18" t="s">
        <v>28</v>
      </c>
      <c r="G413" s="18" t="s">
        <v>29</v>
      </c>
      <c r="H413" s="18">
        <v>47</v>
      </c>
      <c r="I413" s="18">
        <v>47</v>
      </c>
      <c r="J413" s="90">
        <f t="shared" si="7"/>
        <v>100</v>
      </c>
      <c r="K413" s="239"/>
      <c r="L413" s="253"/>
      <c r="M413" s="253"/>
      <c r="N413" s="245"/>
    </row>
    <row r="414" spans="1:14" ht="30" customHeight="1">
      <c r="A414" s="239"/>
      <c r="B414" s="245"/>
      <c r="C414" s="239" t="s">
        <v>61</v>
      </c>
      <c r="D414" s="253" t="s">
        <v>4</v>
      </c>
      <c r="E414" s="22" t="s">
        <v>8</v>
      </c>
      <c r="F414" s="12" t="s">
        <v>53</v>
      </c>
      <c r="G414" s="18" t="s">
        <v>23</v>
      </c>
      <c r="H414" s="18">
        <v>100</v>
      </c>
      <c r="I414" s="18">
        <v>100</v>
      </c>
      <c r="J414" s="90">
        <f t="shared" si="7"/>
        <v>100</v>
      </c>
      <c r="K414" s="239">
        <f>((J414+J415)/2+J416)/2</f>
        <v>100</v>
      </c>
      <c r="L414" s="253"/>
      <c r="M414" s="253" t="s">
        <v>34</v>
      </c>
      <c r="N414" s="245"/>
    </row>
    <row r="415" spans="1:14" ht="30" customHeight="1">
      <c r="A415" s="239"/>
      <c r="B415" s="245"/>
      <c r="C415" s="239"/>
      <c r="D415" s="253"/>
      <c r="E415" s="22" t="s">
        <v>8</v>
      </c>
      <c r="F415" s="22" t="s">
        <v>54</v>
      </c>
      <c r="G415" s="18" t="s">
        <v>23</v>
      </c>
      <c r="H415" s="18">
        <v>100</v>
      </c>
      <c r="I415" s="18">
        <v>100</v>
      </c>
      <c r="J415" s="90">
        <f t="shared" si="7"/>
        <v>100</v>
      </c>
      <c r="K415" s="239"/>
      <c r="L415" s="253"/>
      <c r="M415" s="253"/>
      <c r="N415" s="245"/>
    </row>
    <row r="416" spans="1:14" ht="30" customHeight="1">
      <c r="A416" s="239"/>
      <c r="B416" s="246"/>
      <c r="C416" s="239"/>
      <c r="D416" s="253"/>
      <c r="E416" s="22" t="s">
        <v>109</v>
      </c>
      <c r="F416" s="18" t="s">
        <v>94</v>
      </c>
      <c r="G416" s="22" t="s">
        <v>94</v>
      </c>
      <c r="H416" s="18">
        <v>26040</v>
      </c>
      <c r="I416" s="18">
        <v>26040</v>
      </c>
      <c r="J416" s="90">
        <f t="shared" si="7"/>
        <v>100</v>
      </c>
      <c r="K416" s="239"/>
      <c r="L416" s="253"/>
      <c r="M416" s="253"/>
      <c r="N416" s="246"/>
    </row>
    <row r="417" spans="1:14" ht="30" customHeight="1">
      <c r="A417" s="250" t="s">
        <v>153</v>
      </c>
      <c r="B417" s="250">
        <v>2411010104</v>
      </c>
      <c r="C417" s="260" t="s">
        <v>46</v>
      </c>
      <c r="D417" s="261" t="s">
        <v>4</v>
      </c>
      <c r="E417" s="20" t="s">
        <v>8</v>
      </c>
      <c r="F417" s="20" t="s">
        <v>47</v>
      </c>
      <c r="G417" s="19" t="s">
        <v>23</v>
      </c>
      <c r="H417" s="19">
        <v>100</v>
      </c>
      <c r="I417" s="19">
        <v>100</v>
      </c>
      <c r="J417" s="92">
        <f t="shared" si="7"/>
        <v>100</v>
      </c>
      <c r="K417" s="281">
        <f>((J417+J418)/2+J419)/2</f>
        <v>100</v>
      </c>
      <c r="L417" s="260"/>
      <c r="M417" s="261" t="s">
        <v>34</v>
      </c>
      <c r="N417" s="250" t="s">
        <v>178</v>
      </c>
    </row>
    <row r="418" spans="1:14" ht="30" customHeight="1">
      <c r="A418" s="251"/>
      <c r="B418" s="251"/>
      <c r="C418" s="261"/>
      <c r="D418" s="261"/>
      <c r="E418" s="20" t="s">
        <v>8</v>
      </c>
      <c r="F418" s="20" t="s">
        <v>102</v>
      </c>
      <c r="G418" s="19" t="s">
        <v>23</v>
      </c>
      <c r="H418" s="19">
        <v>100</v>
      </c>
      <c r="I418" s="19">
        <v>100</v>
      </c>
      <c r="J418" s="92">
        <f t="shared" si="7"/>
        <v>100</v>
      </c>
      <c r="K418" s="281"/>
      <c r="L418" s="260"/>
      <c r="M418" s="261"/>
      <c r="N418" s="251"/>
    </row>
    <row r="419" spans="1:14" ht="30" customHeight="1">
      <c r="A419" s="251"/>
      <c r="B419" s="251"/>
      <c r="C419" s="261"/>
      <c r="D419" s="261"/>
      <c r="E419" s="20" t="s">
        <v>9</v>
      </c>
      <c r="F419" s="20" t="s">
        <v>90</v>
      </c>
      <c r="G419" s="19" t="s">
        <v>29</v>
      </c>
      <c r="H419" s="19">
        <v>146</v>
      </c>
      <c r="I419" s="19">
        <v>146</v>
      </c>
      <c r="J419" s="92">
        <f t="shared" si="7"/>
        <v>100</v>
      </c>
      <c r="K419" s="281"/>
      <c r="L419" s="260"/>
      <c r="M419" s="261"/>
      <c r="N419" s="251"/>
    </row>
    <row r="420" spans="1:14" ht="30" customHeight="1">
      <c r="A420" s="251"/>
      <c r="B420" s="251"/>
      <c r="C420" s="260" t="s">
        <v>134</v>
      </c>
      <c r="D420" s="261" t="s">
        <v>4</v>
      </c>
      <c r="E420" s="20" t="s">
        <v>8</v>
      </c>
      <c r="F420" s="20" t="s">
        <v>47</v>
      </c>
      <c r="G420" s="19" t="s">
        <v>23</v>
      </c>
      <c r="H420" s="19">
        <v>100</v>
      </c>
      <c r="I420" s="19">
        <v>100</v>
      </c>
      <c r="J420" s="92">
        <f aca="true" t="shared" si="8" ref="J420:J464">I420/H420*100</f>
        <v>100</v>
      </c>
      <c r="K420" s="281">
        <f>((J420+J421)/2+J422)/2</f>
        <v>100</v>
      </c>
      <c r="L420" s="260"/>
      <c r="M420" s="261" t="s">
        <v>34</v>
      </c>
      <c r="N420" s="251"/>
    </row>
    <row r="421" spans="1:14" ht="30" customHeight="1">
      <c r="A421" s="251"/>
      <c r="B421" s="251"/>
      <c r="C421" s="260"/>
      <c r="D421" s="261"/>
      <c r="E421" s="20" t="s">
        <v>8</v>
      </c>
      <c r="F421" s="20" t="s">
        <v>102</v>
      </c>
      <c r="G421" s="19" t="s">
        <v>23</v>
      </c>
      <c r="H421" s="19">
        <v>100</v>
      </c>
      <c r="I421" s="19">
        <v>100</v>
      </c>
      <c r="J421" s="92">
        <f t="shared" si="8"/>
        <v>100</v>
      </c>
      <c r="K421" s="281"/>
      <c r="L421" s="260"/>
      <c r="M421" s="261"/>
      <c r="N421" s="251"/>
    </row>
    <row r="422" spans="1:14" ht="30" customHeight="1">
      <c r="A422" s="251"/>
      <c r="B422" s="251"/>
      <c r="C422" s="260"/>
      <c r="D422" s="261"/>
      <c r="E422" s="20" t="s">
        <v>9</v>
      </c>
      <c r="F422" s="20" t="s">
        <v>90</v>
      </c>
      <c r="G422" s="19" t="s">
        <v>29</v>
      </c>
      <c r="H422" s="19">
        <v>1</v>
      </c>
      <c r="I422" s="19">
        <v>1</v>
      </c>
      <c r="J422" s="92">
        <f t="shared" si="8"/>
        <v>100</v>
      </c>
      <c r="K422" s="281"/>
      <c r="L422" s="260"/>
      <c r="M422" s="261"/>
      <c r="N422" s="251"/>
    </row>
    <row r="423" spans="1:14" ht="30" customHeight="1">
      <c r="A423" s="251"/>
      <c r="B423" s="251"/>
      <c r="C423" s="260" t="s">
        <v>49</v>
      </c>
      <c r="D423" s="261" t="s">
        <v>4</v>
      </c>
      <c r="E423" s="20" t="s">
        <v>8</v>
      </c>
      <c r="F423" s="20" t="s">
        <v>65</v>
      </c>
      <c r="G423" s="19" t="s">
        <v>23</v>
      </c>
      <c r="H423" s="19">
        <v>100</v>
      </c>
      <c r="I423" s="19">
        <v>97</v>
      </c>
      <c r="J423" s="92">
        <f t="shared" si="8"/>
        <v>97</v>
      </c>
      <c r="K423" s="281">
        <f>((J423+J424)/2+J425)/2</f>
        <v>96.72474747474747</v>
      </c>
      <c r="L423" s="250"/>
      <c r="M423" s="261" t="s">
        <v>34</v>
      </c>
      <c r="N423" s="251"/>
    </row>
    <row r="424" spans="1:14" ht="30" customHeight="1">
      <c r="A424" s="251"/>
      <c r="B424" s="251"/>
      <c r="C424" s="260"/>
      <c r="D424" s="261"/>
      <c r="E424" s="20" t="s">
        <v>8</v>
      </c>
      <c r="F424" s="20" t="s">
        <v>48</v>
      </c>
      <c r="G424" s="19" t="s">
        <v>23</v>
      </c>
      <c r="H424" s="19">
        <v>100</v>
      </c>
      <c r="I424" s="19">
        <v>100</v>
      </c>
      <c r="J424" s="92">
        <f t="shared" si="8"/>
        <v>100</v>
      </c>
      <c r="K424" s="281"/>
      <c r="L424" s="251"/>
      <c r="M424" s="261"/>
      <c r="N424" s="251"/>
    </row>
    <row r="425" spans="1:14" ht="30" customHeight="1">
      <c r="A425" s="251"/>
      <c r="B425" s="251"/>
      <c r="C425" s="260"/>
      <c r="D425" s="261"/>
      <c r="E425" s="20" t="s">
        <v>9</v>
      </c>
      <c r="F425" s="19" t="s">
        <v>28</v>
      </c>
      <c r="G425" s="20" t="s">
        <v>29</v>
      </c>
      <c r="H425" s="19">
        <v>198</v>
      </c>
      <c r="I425" s="19">
        <v>188</v>
      </c>
      <c r="J425" s="92">
        <f t="shared" si="8"/>
        <v>94.94949494949495</v>
      </c>
      <c r="K425" s="281"/>
      <c r="L425" s="251"/>
      <c r="M425" s="261"/>
      <c r="N425" s="251"/>
    </row>
    <row r="426" spans="1:14" ht="30" customHeight="1">
      <c r="A426" s="251"/>
      <c r="B426" s="251"/>
      <c r="C426" s="260" t="s">
        <v>135</v>
      </c>
      <c r="D426" s="261" t="s">
        <v>4</v>
      </c>
      <c r="E426" s="20" t="s">
        <v>8</v>
      </c>
      <c r="F426" s="20" t="s">
        <v>79</v>
      </c>
      <c r="G426" s="19" t="s">
        <v>23</v>
      </c>
      <c r="H426" s="19">
        <v>100</v>
      </c>
      <c r="I426" s="19">
        <v>96</v>
      </c>
      <c r="J426" s="92">
        <f t="shared" si="8"/>
        <v>96</v>
      </c>
      <c r="K426" s="281">
        <f>((J426+J427)/2+J428)/2</f>
        <v>94.83333333333333</v>
      </c>
      <c r="L426" s="260"/>
      <c r="M426" s="260" t="s">
        <v>87</v>
      </c>
      <c r="N426" s="251"/>
    </row>
    <row r="427" spans="1:14" ht="30" customHeight="1">
      <c r="A427" s="251"/>
      <c r="B427" s="251"/>
      <c r="C427" s="261"/>
      <c r="D427" s="261"/>
      <c r="E427" s="20" t="s">
        <v>8</v>
      </c>
      <c r="F427" s="20" t="s">
        <v>102</v>
      </c>
      <c r="G427" s="19" t="s">
        <v>23</v>
      </c>
      <c r="H427" s="19">
        <v>100</v>
      </c>
      <c r="I427" s="19">
        <v>100</v>
      </c>
      <c r="J427" s="92">
        <f t="shared" si="8"/>
        <v>100</v>
      </c>
      <c r="K427" s="281"/>
      <c r="L427" s="260"/>
      <c r="M427" s="260"/>
      <c r="N427" s="251"/>
    </row>
    <row r="428" spans="1:14" ht="30" customHeight="1">
      <c r="A428" s="251"/>
      <c r="B428" s="251"/>
      <c r="C428" s="261"/>
      <c r="D428" s="261"/>
      <c r="E428" s="20" t="s">
        <v>9</v>
      </c>
      <c r="F428" s="19" t="s">
        <v>28</v>
      </c>
      <c r="G428" s="19" t="s">
        <v>29</v>
      </c>
      <c r="H428" s="19">
        <v>12</v>
      </c>
      <c r="I428" s="19">
        <v>11</v>
      </c>
      <c r="J428" s="92">
        <f t="shared" si="8"/>
        <v>91.66666666666666</v>
      </c>
      <c r="K428" s="281"/>
      <c r="L428" s="260"/>
      <c r="M428" s="260"/>
      <c r="N428" s="251"/>
    </row>
    <row r="429" spans="1:14" ht="30" customHeight="1">
      <c r="A429" s="251"/>
      <c r="B429" s="251"/>
      <c r="C429" s="260" t="s">
        <v>154</v>
      </c>
      <c r="D429" s="261" t="s">
        <v>4</v>
      </c>
      <c r="E429" s="20" t="s">
        <v>8</v>
      </c>
      <c r="F429" s="20" t="s">
        <v>82</v>
      </c>
      <c r="G429" s="19" t="s">
        <v>23</v>
      </c>
      <c r="H429" s="19">
        <v>100</v>
      </c>
      <c r="I429" s="19">
        <v>100</v>
      </c>
      <c r="J429" s="92">
        <f t="shared" si="8"/>
        <v>100</v>
      </c>
      <c r="K429" s="281">
        <f>((J429+J430)/2+J431)/2</f>
        <v>100</v>
      </c>
      <c r="L429" s="260"/>
      <c r="M429" s="260" t="s">
        <v>34</v>
      </c>
      <c r="N429" s="251"/>
    </row>
    <row r="430" spans="1:14" ht="30" customHeight="1">
      <c r="A430" s="251"/>
      <c r="B430" s="251"/>
      <c r="C430" s="261"/>
      <c r="D430" s="261"/>
      <c r="E430" s="20" t="s">
        <v>8</v>
      </c>
      <c r="F430" s="20" t="s">
        <v>48</v>
      </c>
      <c r="G430" s="19" t="s">
        <v>23</v>
      </c>
      <c r="H430" s="19">
        <v>100</v>
      </c>
      <c r="I430" s="19">
        <v>100</v>
      </c>
      <c r="J430" s="92">
        <f t="shared" si="8"/>
        <v>100</v>
      </c>
      <c r="K430" s="281"/>
      <c r="L430" s="260"/>
      <c r="M430" s="260"/>
      <c r="N430" s="251"/>
    </row>
    <row r="431" spans="1:14" ht="30" customHeight="1">
      <c r="A431" s="251"/>
      <c r="B431" s="251"/>
      <c r="C431" s="261"/>
      <c r="D431" s="261"/>
      <c r="E431" s="20" t="s">
        <v>9</v>
      </c>
      <c r="F431" s="19" t="s">
        <v>28</v>
      </c>
      <c r="G431" s="19" t="s">
        <v>29</v>
      </c>
      <c r="H431" s="19">
        <v>2</v>
      </c>
      <c r="I431" s="19">
        <v>2</v>
      </c>
      <c r="J431" s="92">
        <f t="shared" si="8"/>
        <v>100</v>
      </c>
      <c r="K431" s="281"/>
      <c r="L431" s="260"/>
      <c r="M431" s="260"/>
      <c r="N431" s="251"/>
    </row>
    <row r="432" spans="1:14" ht="30" customHeight="1">
      <c r="A432" s="251"/>
      <c r="B432" s="251"/>
      <c r="C432" s="260" t="s">
        <v>61</v>
      </c>
      <c r="D432" s="261" t="s">
        <v>4</v>
      </c>
      <c r="E432" s="20" t="s">
        <v>8</v>
      </c>
      <c r="F432" s="8" t="s">
        <v>53</v>
      </c>
      <c r="G432" s="19" t="s">
        <v>23</v>
      </c>
      <c r="H432" s="19">
        <v>100</v>
      </c>
      <c r="I432" s="19">
        <v>100</v>
      </c>
      <c r="J432" s="92">
        <f t="shared" si="8"/>
        <v>100</v>
      </c>
      <c r="K432" s="281">
        <f>((J432+J433)/2+J434)/2</f>
        <v>100</v>
      </c>
      <c r="L432" s="260"/>
      <c r="M432" s="260" t="s">
        <v>34</v>
      </c>
      <c r="N432" s="251"/>
    </row>
    <row r="433" spans="1:14" ht="30" customHeight="1">
      <c r="A433" s="251"/>
      <c r="B433" s="251"/>
      <c r="C433" s="261"/>
      <c r="D433" s="261"/>
      <c r="E433" s="20" t="s">
        <v>8</v>
      </c>
      <c r="F433" s="8" t="s">
        <v>54</v>
      </c>
      <c r="G433" s="19" t="s">
        <v>23</v>
      </c>
      <c r="H433" s="19">
        <v>100</v>
      </c>
      <c r="I433" s="19">
        <v>100</v>
      </c>
      <c r="J433" s="92">
        <f t="shared" si="8"/>
        <v>100</v>
      </c>
      <c r="K433" s="281"/>
      <c r="L433" s="260"/>
      <c r="M433" s="260"/>
      <c r="N433" s="251"/>
    </row>
    <row r="434" spans="1:14" ht="30" customHeight="1">
      <c r="A434" s="251"/>
      <c r="B434" s="251"/>
      <c r="C434" s="261"/>
      <c r="D434" s="261"/>
      <c r="E434" s="20" t="s">
        <v>9</v>
      </c>
      <c r="F434" s="20" t="s">
        <v>103</v>
      </c>
      <c r="G434" s="20" t="s">
        <v>103</v>
      </c>
      <c r="H434" s="19">
        <v>3672</v>
      </c>
      <c r="I434" s="19">
        <v>3672</v>
      </c>
      <c r="J434" s="92">
        <f t="shared" si="8"/>
        <v>100</v>
      </c>
      <c r="K434" s="281"/>
      <c r="L434" s="260"/>
      <c r="M434" s="260"/>
      <c r="N434" s="251"/>
    </row>
    <row r="435" spans="1:14" ht="30" customHeight="1">
      <c r="A435" s="251"/>
      <c r="B435" s="251"/>
      <c r="C435" s="260" t="s">
        <v>175</v>
      </c>
      <c r="D435" s="247" t="s">
        <v>4</v>
      </c>
      <c r="E435" s="78" t="s">
        <v>8</v>
      </c>
      <c r="F435" s="78" t="s">
        <v>82</v>
      </c>
      <c r="G435" s="77" t="s">
        <v>23</v>
      </c>
      <c r="H435" s="77">
        <v>100</v>
      </c>
      <c r="I435" s="77">
        <v>90</v>
      </c>
      <c r="J435" s="92">
        <f t="shared" si="8"/>
        <v>90</v>
      </c>
      <c r="K435" s="271">
        <f>((J435+J436)/2+J437)/2</f>
        <v>102.5</v>
      </c>
      <c r="L435" s="250"/>
      <c r="M435" s="250" t="s">
        <v>34</v>
      </c>
      <c r="N435" s="251"/>
    </row>
    <row r="436" spans="1:14" ht="30" customHeight="1">
      <c r="A436" s="251"/>
      <c r="B436" s="251"/>
      <c r="C436" s="261"/>
      <c r="D436" s="248"/>
      <c r="E436" s="78" t="s">
        <v>8</v>
      </c>
      <c r="F436" s="78" t="s">
        <v>48</v>
      </c>
      <c r="G436" s="77" t="s">
        <v>23</v>
      </c>
      <c r="H436" s="77">
        <v>100</v>
      </c>
      <c r="I436" s="77">
        <v>100</v>
      </c>
      <c r="J436" s="92">
        <f t="shared" si="8"/>
        <v>100</v>
      </c>
      <c r="K436" s="271"/>
      <c r="L436" s="251"/>
      <c r="M436" s="251"/>
      <c r="N436" s="251"/>
    </row>
    <row r="437" spans="1:14" ht="30" customHeight="1">
      <c r="A437" s="251"/>
      <c r="B437" s="251"/>
      <c r="C437" s="261"/>
      <c r="D437" s="249"/>
      <c r="E437" s="78" t="s">
        <v>9</v>
      </c>
      <c r="F437" s="77" t="s">
        <v>28</v>
      </c>
      <c r="G437" s="77" t="s">
        <v>29</v>
      </c>
      <c r="H437" s="77">
        <v>7</v>
      </c>
      <c r="I437" s="77">
        <v>8</v>
      </c>
      <c r="J437" s="203">
        <f>IF(I437/H437*100&gt;110,110,I437/H437*100)</f>
        <v>110</v>
      </c>
      <c r="K437" s="271"/>
      <c r="L437" s="252"/>
      <c r="M437" s="252"/>
      <c r="N437" s="251"/>
    </row>
    <row r="438" spans="1:14" ht="30" customHeight="1">
      <c r="A438" s="251"/>
      <c r="B438" s="251"/>
      <c r="C438" s="250" t="s">
        <v>56</v>
      </c>
      <c r="D438" s="247" t="s">
        <v>4</v>
      </c>
      <c r="E438" s="172" t="s">
        <v>8</v>
      </c>
      <c r="F438" s="172" t="s">
        <v>101</v>
      </c>
      <c r="G438" s="168" t="s">
        <v>23</v>
      </c>
      <c r="H438" s="170">
        <v>100</v>
      </c>
      <c r="I438" s="170">
        <v>100</v>
      </c>
      <c r="J438" s="175">
        <v>100</v>
      </c>
      <c r="K438" s="271">
        <f>((J438+J439)/2+J440)/2</f>
        <v>100</v>
      </c>
      <c r="L438" s="173"/>
      <c r="M438" s="173"/>
      <c r="N438" s="251"/>
    </row>
    <row r="439" spans="1:14" ht="30" customHeight="1">
      <c r="A439" s="251"/>
      <c r="B439" s="251"/>
      <c r="C439" s="248"/>
      <c r="D439" s="248"/>
      <c r="E439" s="172" t="s">
        <v>8</v>
      </c>
      <c r="F439" s="169" t="s">
        <v>105</v>
      </c>
      <c r="G439" s="168" t="s">
        <v>23</v>
      </c>
      <c r="H439" s="170">
        <v>100</v>
      </c>
      <c r="I439" s="170">
        <v>100</v>
      </c>
      <c r="J439" s="175">
        <v>100</v>
      </c>
      <c r="K439" s="271"/>
      <c r="L439" s="173"/>
      <c r="M439" s="173"/>
      <c r="N439" s="251"/>
    </row>
    <row r="440" spans="1:14" ht="30" customHeight="1">
      <c r="A440" s="252"/>
      <c r="B440" s="252"/>
      <c r="C440" s="249"/>
      <c r="D440" s="249"/>
      <c r="E440" s="169" t="s">
        <v>109</v>
      </c>
      <c r="F440" s="170" t="s">
        <v>28</v>
      </c>
      <c r="G440" s="170" t="s">
        <v>29</v>
      </c>
      <c r="H440" s="170">
        <v>8</v>
      </c>
      <c r="I440" s="170">
        <v>8</v>
      </c>
      <c r="J440" s="175">
        <v>100</v>
      </c>
      <c r="K440" s="271"/>
      <c r="L440" s="173"/>
      <c r="M440" s="173"/>
      <c r="N440" s="252"/>
    </row>
    <row r="441" spans="1:14" ht="30" customHeight="1">
      <c r="A441" s="239" t="s">
        <v>99</v>
      </c>
      <c r="B441" s="239">
        <v>2411010150</v>
      </c>
      <c r="C441" s="240" t="s">
        <v>155</v>
      </c>
      <c r="D441" s="243" t="s">
        <v>4</v>
      </c>
      <c r="E441" s="191" t="s">
        <v>8</v>
      </c>
      <c r="F441" s="191" t="s">
        <v>79</v>
      </c>
      <c r="G441" s="195" t="s">
        <v>23</v>
      </c>
      <c r="H441" s="195">
        <v>100</v>
      </c>
      <c r="I441" s="195">
        <v>100</v>
      </c>
      <c r="J441" s="192">
        <f t="shared" si="8"/>
        <v>100</v>
      </c>
      <c r="K441" s="244">
        <f>((J441+J442)/2+J443)/2</f>
        <v>104.39024390243902</v>
      </c>
      <c r="L441" s="240"/>
      <c r="M441" s="240" t="s">
        <v>34</v>
      </c>
      <c r="N441" s="239" t="s">
        <v>178</v>
      </c>
    </row>
    <row r="442" spans="1:14" ht="30" customHeight="1">
      <c r="A442" s="239"/>
      <c r="B442" s="239"/>
      <c r="C442" s="245"/>
      <c r="D442" s="241"/>
      <c r="E442" s="191" t="s">
        <v>8</v>
      </c>
      <c r="F442" s="194" t="s">
        <v>102</v>
      </c>
      <c r="G442" s="195" t="s">
        <v>23</v>
      </c>
      <c r="H442" s="195">
        <v>100</v>
      </c>
      <c r="I442" s="195">
        <v>100</v>
      </c>
      <c r="J442" s="192">
        <f t="shared" si="8"/>
        <v>100</v>
      </c>
      <c r="K442" s="244"/>
      <c r="L442" s="245"/>
      <c r="M442" s="245"/>
      <c r="N442" s="239"/>
    </row>
    <row r="443" spans="1:14" ht="30" customHeight="1">
      <c r="A443" s="239"/>
      <c r="B443" s="239"/>
      <c r="C443" s="246"/>
      <c r="D443" s="242"/>
      <c r="E443" s="194" t="s">
        <v>109</v>
      </c>
      <c r="F443" s="195" t="s">
        <v>28</v>
      </c>
      <c r="G443" s="195" t="s">
        <v>29</v>
      </c>
      <c r="H443" s="195">
        <v>205</v>
      </c>
      <c r="I443" s="195">
        <v>223</v>
      </c>
      <c r="J443" s="192">
        <f t="shared" si="8"/>
        <v>108.78048780487805</v>
      </c>
      <c r="K443" s="244"/>
      <c r="L443" s="246"/>
      <c r="M443" s="246"/>
      <c r="N443" s="239"/>
    </row>
    <row r="444" spans="1:14" ht="30" customHeight="1">
      <c r="A444" s="239"/>
      <c r="B444" s="239"/>
      <c r="C444" s="240" t="s">
        <v>159</v>
      </c>
      <c r="D444" s="186"/>
      <c r="E444" s="191" t="s">
        <v>8</v>
      </c>
      <c r="F444" s="191" t="s">
        <v>79</v>
      </c>
      <c r="G444" s="195" t="s">
        <v>23</v>
      </c>
      <c r="H444" s="195">
        <v>100</v>
      </c>
      <c r="I444" s="195">
        <v>100</v>
      </c>
      <c r="J444" s="192">
        <f t="shared" si="8"/>
        <v>100</v>
      </c>
      <c r="K444" s="244">
        <f>((J444+J445)/2+J446)/2</f>
        <v>100</v>
      </c>
      <c r="L444" s="189"/>
      <c r="M444" s="189"/>
      <c r="N444" s="239"/>
    </row>
    <row r="445" spans="1:14" ht="30" customHeight="1">
      <c r="A445" s="239"/>
      <c r="B445" s="239"/>
      <c r="C445" s="245"/>
      <c r="D445" s="186" t="s">
        <v>26</v>
      </c>
      <c r="E445" s="191" t="s">
        <v>8</v>
      </c>
      <c r="F445" s="194" t="s">
        <v>102</v>
      </c>
      <c r="G445" s="195" t="s">
        <v>23</v>
      </c>
      <c r="H445" s="195">
        <v>100</v>
      </c>
      <c r="I445" s="195">
        <v>100</v>
      </c>
      <c r="J445" s="192">
        <f t="shared" si="8"/>
        <v>100</v>
      </c>
      <c r="K445" s="244"/>
      <c r="L445" s="189"/>
      <c r="M445" s="189" t="s">
        <v>34</v>
      </c>
      <c r="N445" s="239"/>
    </row>
    <row r="446" spans="1:14" ht="30" customHeight="1">
      <c r="A446" s="239"/>
      <c r="B446" s="239"/>
      <c r="C446" s="246"/>
      <c r="D446" s="62"/>
      <c r="E446" s="194" t="s">
        <v>109</v>
      </c>
      <c r="F446" s="195" t="s">
        <v>28</v>
      </c>
      <c r="G446" s="195" t="s">
        <v>29</v>
      </c>
      <c r="H446" s="195">
        <v>3</v>
      </c>
      <c r="I446" s="195">
        <v>3</v>
      </c>
      <c r="J446" s="192">
        <f t="shared" si="8"/>
        <v>100</v>
      </c>
      <c r="K446" s="244"/>
      <c r="L446" s="189"/>
      <c r="M446" s="189"/>
      <c r="N446" s="239"/>
    </row>
    <row r="447" spans="1:14" ht="30" customHeight="1">
      <c r="A447" s="239"/>
      <c r="B447" s="239"/>
      <c r="C447" s="240" t="s">
        <v>156</v>
      </c>
      <c r="D447" s="243" t="s">
        <v>4</v>
      </c>
      <c r="E447" s="191" t="s">
        <v>8</v>
      </c>
      <c r="F447" s="191" t="s">
        <v>79</v>
      </c>
      <c r="G447" s="195" t="s">
        <v>23</v>
      </c>
      <c r="H447" s="195">
        <v>100</v>
      </c>
      <c r="I447" s="195">
        <v>100</v>
      </c>
      <c r="J447" s="192">
        <f t="shared" si="8"/>
        <v>100</v>
      </c>
      <c r="K447" s="244">
        <f>((J447+J448)/2+J449)/2</f>
        <v>105</v>
      </c>
      <c r="L447" s="243"/>
      <c r="M447" s="240" t="s">
        <v>34</v>
      </c>
      <c r="N447" s="239"/>
    </row>
    <row r="448" spans="1:14" ht="30" customHeight="1">
      <c r="A448" s="239"/>
      <c r="B448" s="239"/>
      <c r="C448" s="241"/>
      <c r="D448" s="241"/>
      <c r="E448" s="191" t="s">
        <v>8</v>
      </c>
      <c r="F448" s="194" t="s">
        <v>102</v>
      </c>
      <c r="G448" s="195" t="s">
        <v>23</v>
      </c>
      <c r="H448" s="195">
        <v>100</v>
      </c>
      <c r="I448" s="195">
        <v>100</v>
      </c>
      <c r="J448" s="192">
        <f t="shared" si="8"/>
        <v>100</v>
      </c>
      <c r="K448" s="244"/>
      <c r="L448" s="241"/>
      <c r="M448" s="241"/>
      <c r="N448" s="239"/>
    </row>
    <row r="449" spans="1:14" ht="30" customHeight="1">
      <c r="A449" s="239"/>
      <c r="B449" s="239"/>
      <c r="C449" s="242"/>
      <c r="D449" s="242"/>
      <c r="E449" s="194" t="s">
        <v>109</v>
      </c>
      <c r="F449" s="195" t="s">
        <v>28</v>
      </c>
      <c r="G449" s="195" t="s">
        <v>29</v>
      </c>
      <c r="H449" s="195">
        <v>7</v>
      </c>
      <c r="I449" s="195">
        <v>8</v>
      </c>
      <c r="J449" s="202">
        <f>IF(I449/H449*100&gt;110,110,I449/H449*100)</f>
        <v>110</v>
      </c>
      <c r="K449" s="244"/>
      <c r="L449" s="242"/>
      <c r="M449" s="242"/>
      <c r="N449" s="239"/>
    </row>
    <row r="450" spans="1:14" ht="30" customHeight="1">
      <c r="A450" s="239"/>
      <c r="B450" s="239"/>
      <c r="C450" s="240" t="s">
        <v>157</v>
      </c>
      <c r="D450" s="243" t="s">
        <v>4</v>
      </c>
      <c r="E450" s="191" t="s">
        <v>8</v>
      </c>
      <c r="F450" s="191" t="s">
        <v>82</v>
      </c>
      <c r="G450" s="195" t="s">
        <v>23</v>
      </c>
      <c r="H450" s="185">
        <v>100</v>
      </c>
      <c r="I450" s="185">
        <v>96</v>
      </c>
      <c r="J450" s="192">
        <f t="shared" si="8"/>
        <v>96</v>
      </c>
      <c r="K450" s="244">
        <f>((J450+J451)/2+J452)/2</f>
        <v>97.84105960264901</v>
      </c>
      <c r="L450" s="240"/>
      <c r="M450" s="191" t="s">
        <v>34</v>
      </c>
      <c r="N450" s="239"/>
    </row>
    <row r="451" spans="1:14" ht="30" customHeight="1">
      <c r="A451" s="239"/>
      <c r="B451" s="239"/>
      <c r="C451" s="245"/>
      <c r="D451" s="241"/>
      <c r="E451" s="191" t="s">
        <v>8</v>
      </c>
      <c r="F451" s="194" t="s">
        <v>158</v>
      </c>
      <c r="G451" s="195" t="s">
        <v>23</v>
      </c>
      <c r="H451" s="195">
        <v>100</v>
      </c>
      <c r="I451" s="195">
        <v>100</v>
      </c>
      <c r="J451" s="192">
        <f t="shared" si="8"/>
        <v>100</v>
      </c>
      <c r="K451" s="244"/>
      <c r="L451" s="245"/>
      <c r="M451" s="189"/>
      <c r="N451" s="239"/>
    </row>
    <row r="452" spans="1:14" ht="30" customHeight="1">
      <c r="A452" s="239"/>
      <c r="B452" s="239"/>
      <c r="C452" s="246"/>
      <c r="D452" s="242"/>
      <c r="E452" s="194" t="s">
        <v>109</v>
      </c>
      <c r="F452" s="190" t="s">
        <v>28</v>
      </c>
      <c r="G452" s="185" t="s">
        <v>29</v>
      </c>
      <c r="H452" s="195">
        <v>302</v>
      </c>
      <c r="I452" s="195">
        <v>295</v>
      </c>
      <c r="J452" s="192">
        <f t="shared" si="8"/>
        <v>97.68211920529801</v>
      </c>
      <c r="K452" s="244"/>
      <c r="L452" s="246"/>
      <c r="M452" s="187"/>
      <c r="N452" s="239"/>
    </row>
    <row r="453" spans="1:14" ht="30" customHeight="1">
      <c r="A453" s="239"/>
      <c r="B453" s="239"/>
      <c r="C453" s="240" t="s">
        <v>160</v>
      </c>
      <c r="D453" s="186"/>
      <c r="E453" s="191" t="s">
        <v>8</v>
      </c>
      <c r="F453" s="191" t="s">
        <v>82</v>
      </c>
      <c r="G453" s="195" t="s">
        <v>23</v>
      </c>
      <c r="H453" s="195">
        <v>100</v>
      </c>
      <c r="I453" s="195">
        <v>100</v>
      </c>
      <c r="J453" s="192">
        <f t="shared" si="8"/>
        <v>100</v>
      </c>
      <c r="K453" s="244">
        <f>((J453+J454)/2+J455)/2</f>
        <v>100</v>
      </c>
      <c r="L453" s="189"/>
      <c r="M453" s="186"/>
      <c r="N453" s="239"/>
    </row>
    <row r="454" spans="1:14" ht="30" customHeight="1">
      <c r="A454" s="239"/>
      <c r="B454" s="239"/>
      <c r="C454" s="245"/>
      <c r="D454" s="186" t="s">
        <v>26</v>
      </c>
      <c r="E454" s="191" t="s">
        <v>8</v>
      </c>
      <c r="F454" s="194" t="s">
        <v>158</v>
      </c>
      <c r="G454" s="195" t="s">
        <v>23</v>
      </c>
      <c r="H454" s="195">
        <v>100</v>
      </c>
      <c r="I454" s="195">
        <v>100</v>
      </c>
      <c r="J454" s="192">
        <f t="shared" si="8"/>
        <v>100</v>
      </c>
      <c r="K454" s="244"/>
      <c r="L454" s="189"/>
      <c r="M454" s="186" t="s">
        <v>34</v>
      </c>
      <c r="N454" s="239"/>
    </row>
    <row r="455" spans="1:14" ht="30" customHeight="1">
      <c r="A455" s="239"/>
      <c r="B455" s="239"/>
      <c r="C455" s="246"/>
      <c r="D455" s="186"/>
      <c r="E455" s="194" t="s">
        <v>109</v>
      </c>
      <c r="F455" s="190" t="s">
        <v>28</v>
      </c>
      <c r="G455" s="185" t="s">
        <v>29</v>
      </c>
      <c r="H455" s="195">
        <v>2</v>
      </c>
      <c r="I455" s="195">
        <v>2</v>
      </c>
      <c r="J455" s="192">
        <f t="shared" si="8"/>
        <v>100</v>
      </c>
      <c r="K455" s="244"/>
      <c r="L455" s="189"/>
      <c r="M455" s="186"/>
      <c r="N455" s="239"/>
    </row>
    <row r="456" spans="1:14" ht="60">
      <c r="A456" s="239"/>
      <c r="B456" s="239"/>
      <c r="C456" s="240" t="s">
        <v>152</v>
      </c>
      <c r="D456" s="243" t="s">
        <v>4</v>
      </c>
      <c r="E456" s="191" t="s">
        <v>8</v>
      </c>
      <c r="F456" s="191" t="s">
        <v>82</v>
      </c>
      <c r="G456" s="185" t="s">
        <v>23</v>
      </c>
      <c r="H456" s="195">
        <v>100</v>
      </c>
      <c r="I456" s="195">
        <v>100</v>
      </c>
      <c r="J456" s="192">
        <f t="shared" si="8"/>
        <v>100</v>
      </c>
      <c r="K456" s="244">
        <f>((J456+J457)/2+J458)/2</f>
        <v>100</v>
      </c>
      <c r="L456" s="240"/>
      <c r="M456" s="243" t="s">
        <v>34</v>
      </c>
      <c r="N456" s="239"/>
    </row>
    <row r="457" spans="1:14" ht="150">
      <c r="A457" s="239"/>
      <c r="B457" s="239"/>
      <c r="C457" s="241"/>
      <c r="D457" s="241"/>
      <c r="E457" s="191" t="s">
        <v>8</v>
      </c>
      <c r="F457" s="194" t="s">
        <v>158</v>
      </c>
      <c r="G457" s="185" t="s">
        <v>23</v>
      </c>
      <c r="H457" s="195">
        <v>100</v>
      </c>
      <c r="I457" s="195">
        <v>100</v>
      </c>
      <c r="J457" s="192">
        <f t="shared" si="8"/>
        <v>100</v>
      </c>
      <c r="K457" s="244"/>
      <c r="L457" s="245"/>
      <c r="M457" s="241"/>
      <c r="N457" s="239"/>
    </row>
    <row r="458" spans="1:14" ht="30">
      <c r="A458" s="239"/>
      <c r="B458" s="239"/>
      <c r="C458" s="241"/>
      <c r="D458" s="242"/>
      <c r="E458" s="194" t="s">
        <v>109</v>
      </c>
      <c r="F458" s="190" t="s">
        <v>28</v>
      </c>
      <c r="G458" s="195" t="s">
        <v>29</v>
      </c>
      <c r="H458" s="195">
        <v>6</v>
      </c>
      <c r="I458" s="195">
        <v>6</v>
      </c>
      <c r="J458" s="192">
        <f t="shared" si="8"/>
        <v>100</v>
      </c>
      <c r="K458" s="244"/>
      <c r="L458" s="245"/>
      <c r="M458" s="241"/>
      <c r="N458" s="239"/>
    </row>
    <row r="459" spans="1:14" ht="60">
      <c r="A459" s="239"/>
      <c r="B459" s="239"/>
      <c r="C459" s="240" t="s">
        <v>56</v>
      </c>
      <c r="D459" s="243" t="s">
        <v>4</v>
      </c>
      <c r="E459" s="191" t="s">
        <v>8</v>
      </c>
      <c r="F459" s="191" t="s">
        <v>101</v>
      </c>
      <c r="G459" s="185" t="s">
        <v>23</v>
      </c>
      <c r="H459" s="185">
        <v>100</v>
      </c>
      <c r="I459" s="185">
        <v>100</v>
      </c>
      <c r="J459" s="192">
        <f t="shared" si="8"/>
        <v>100</v>
      </c>
      <c r="K459" s="244">
        <f>((J459+J460)/2+J461)/2</f>
        <v>101.36290322580645</v>
      </c>
      <c r="L459" s="243"/>
      <c r="M459" s="243" t="s">
        <v>34</v>
      </c>
      <c r="N459" s="239"/>
    </row>
    <row r="460" spans="1:14" ht="150">
      <c r="A460" s="239"/>
      <c r="B460" s="239"/>
      <c r="C460" s="241"/>
      <c r="D460" s="241"/>
      <c r="E460" s="191" t="s">
        <v>8</v>
      </c>
      <c r="F460" s="194" t="s">
        <v>105</v>
      </c>
      <c r="G460" s="185" t="s">
        <v>23</v>
      </c>
      <c r="H460" s="195">
        <v>100</v>
      </c>
      <c r="I460" s="195">
        <v>99</v>
      </c>
      <c r="J460" s="192">
        <f t="shared" si="8"/>
        <v>99</v>
      </c>
      <c r="K460" s="244"/>
      <c r="L460" s="241"/>
      <c r="M460" s="241"/>
      <c r="N460" s="239"/>
    </row>
    <row r="461" spans="1:14" ht="30">
      <c r="A461" s="239"/>
      <c r="B461" s="239"/>
      <c r="C461" s="242"/>
      <c r="D461" s="242"/>
      <c r="E461" s="194" t="s">
        <v>109</v>
      </c>
      <c r="F461" s="195" t="s">
        <v>28</v>
      </c>
      <c r="G461" s="195" t="s">
        <v>29</v>
      </c>
      <c r="H461" s="195">
        <v>31</v>
      </c>
      <c r="I461" s="195">
        <v>32</v>
      </c>
      <c r="J461" s="192">
        <f t="shared" si="8"/>
        <v>103.2258064516129</v>
      </c>
      <c r="K461" s="244"/>
      <c r="L461" s="242"/>
      <c r="M461" s="242"/>
      <c r="N461" s="239"/>
    </row>
    <row r="462" spans="1:14" ht="60">
      <c r="A462" s="239"/>
      <c r="B462" s="239"/>
      <c r="C462" s="240" t="s">
        <v>100</v>
      </c>
      <c r="D462" s="243" t="s">
        <v>4</v>
      </c>
      <c r="E462" s="191" t="s">
        <v>8</v>
      </c>
      <c r="F462" s="191" t="s">
        <v>53</v>
      </c>
      <c r="G462" s="195" t="s">
        <v>23</v>
      </c>
      <c r="H462" s="195">
        <v>100</v>
      </c>
      <c r="I462" s="195">
        <v>100</v>
      </c>
      <c r="J462" s="192">
        <f t="shared" si="8"/>
        <v>100</v>
      </c>
      <c r="K462" s="244">
        <f>((J462+J463)/2+J464)/2</f>
        <v>100</v>
      </c>
      <c r="L462" s="243"/>
      <c r="M462" s="243" t="s">
        <v>34</v>
      </c>
      <c r="N462" s="239"/>
    </row>
    <row r="463" spans="1:14" ht="105">
      <c r="A463" s="239"/>
      <c r="B463" s="239"/>
      <c r="C463" s="241"/>
      <c r="D463" s="241"/>
      <c r="E463" s="191" t="s">
        <v>8</v>
      </c>
      <c r="F463" s="194" t="s">
        <v>54</v>
      </c>
      <c r="G463" s="195" t="s">
        <v>23</v>
      </c>
      <c r="H463" s="195">
        <v>100</v>
      </c>
      <c r="I463" s="195">
        <v>100</v>
      </c>
      <c r="J463" s="192">
        <f t="shared" si="8"/>
        <v>100</v>
      </c>
      <c r="K463" s="244"/>
      <c r="L463" s="241"/>
      <c r="M463" s="241"/>
      <c r="N463" s="239"/>
    </row>
    <row r="464" spans="1:14" ht="30">
      <c r="A464" s="239"/>
      <c r="B464" s="239"/>
      <c r="C464" s="242"/>
      <c r="D464" s="242"/>
      <c r="E464" s="194" t="s">
        <v>109</v>
      </c>
      <c r="F464" s="195" t="s">
        <v>94</v>
      </c>
      <c r="G464" s="194" t="s">
        <v>94</v>
      </c>
      <c r="H464" s="195">
        <v>68485</v>
      </c>
      <c r="I464" s="195">
        <v>68485</v>
      </c>
      <c r="J464" s="93">
        <f t="shared" si="8"/>
        <v>100</v>
      </c>
      <c r="K464" s="244"/>
      <c r="L464" s="242"/>
      <c r="M464" s="242"/>
      <c r="N464" s="239"/>
    </row>
    <row r="465" spans="1:14" ht="60">
      <c r="A465" s="239"/>
      <c r="B465" s="239"/>
      <c r="C465" s="240" t="s">
        <v>206</v>
      </c>
      <c r="D465" s="243" t="s">
        <v>4</v>
      </c>
      <c r="E465" s="191" t="s">
        <v>8</v>
      </c>
      <c r="F465" s="191" t="s">
        <v>53</v>
      </c>
      <c r="G465" s="195" t="s">
        <v>23</v>
      </c>
      <c r="H465" s="195">
        <v>100</v>
      </c>
      <c r="I465" s="195">
        <v>100</v>
      </c>
      <c r="J465" s="192">
        <f>I465/H465*100</f>
        <v>100</v>
      </c>
      <c r="K465" s="244">
        <f>((J465+J466)/2+J467)/2</f>
        <v>100</v>
      </c>
      <c r="L465" s="243"/>
      <c r="M465" s="243" t="s">
        <v>34</v>
      </c>
      <c r="N465" s="239"/>
    </row>
    <row r="466" spans="1:14" ht="105">
      <c r="A466" s="239"/>
      <c r="B466" s="239"/>
      <c r="C466" s="241"/>
      <c r="D466" s="241"/>
      <c r="E466" s="191" t="s">
        <v>8</v>
      </c>
      <c r="F466" s="194" t="s">
        <v>54</v>
      </c>
      <c r="G466" s="195" t="s">
        <v>23</v>
      </c>
      <c r="H466" s="195">
        <v>100</v>
      </c>
      <c r="I466" s="195">
        <v>100</v>
      </c>
      <c r="J466" s="192">
        <f>I466/H466*100</f>
        <v>100</v>
      </c>
      <c r="K466" s="244"/>
      <c r="L466" s="241"/>
      <c r="M466" s="241"/>
      <c r="N466" s="239"/>
    </row>
    <row r="467" spans="1:14" ht="30">
      <c r="A467" s="239"/>
      <c r="B467" s="239"/>
      <c r="C467" s="242"/>
      <c r="D467" s="242"/>
      <c r="E467" s="194" t="s">
        <v>109</v>
      </c>
      <c r="F467" s="195" t="s">
        <v>94</v>
      </c>
      <c r="G467" s="194" t="s">
        <v>94</v>
      </c>
      <c r="H467" s="195">
        <v>2160</v>
      </c>
      <c r="I467" s="195">
        <v>2160</v>
      </c>
      <c r="J467" s="93">
        <f>I467/H467*100</f>
        <v>100</v>
      </c>
      <c r="K467" s="244"/>
      <c r="L467" s="242"/>
      <c r="M467" s="242"/>
      <c r="N467" s="239"/>
    </row>
  </sheetData>
  <sheetProtection/>
  <autoFilter ref="A12:N464"/>
  <mergeCells count="805">
    <mergeCell ref="C166:C168"/>
    <mergeCell ref="D166:D168"/>
    <mergeCell ref="C175:C177"/>
    <mergeCell ref="C169:C171"/>
    <mergeCell ref="D169:D171"/>
    <mergeCell ref="M175:M177"/>
    <mergeCell ref="M172:M174"/>
    <mergeCell ref="M169:M171"/>
    <mergeCell ref="K169:K171"/>
    <mergeCell ref="K166:K168"/>
    <mergeCell ref="G381:G384"/>
    <mergeCell ref="H381:H384"/>
    <mergeCell ref="I381:I384"/>
    <mergeCell ref="J381:J384"/>
    <mergeCell ref="N160:N183"/>
    <mergeCell ref="K163:K165"/>
    <mergeCell ref="K160:K162"/>
    <mergeCell ref="L160:L162"/>
    <mergeCell ref="M160:M162"/>
    <mergeCell ref="L166:L168"/>
    <mergeCell ref="M166:M168"/>
    <mergeCell ref="K172:K174"/>
    <mergeCell ref="L169:L171"/>
    <mergeCell ref="L193:L195"/>
    <mergeCell ref="L172:L174"/>
    <mergeCell ref="L187:L189"/>
    <mergeCell ref="K178:K180"/>
    <mergeCell ref="K181:K183"/>
    <mergeCell ref="C190:C192"/>
    <mergeCell ref="D190:D192"/>
    <mergeCell ref="K193:K195"/>
    <mergeCell ref="K190:K192"/>
    <mergeCell ref="C187:C189"/>
    <mergeCell ref="D187:D189"/>
    <mergeCell ref="C196:C198"/>
    <mergeCell ref="D196:D198"/>
    <mergeCell ref="C199:C201"/>
    <mergeCell ref="D199:D201"/>
    <mergeCell ref="M321:M323"/>
    <mergeCell ref="C324:C326"/>
    <mergeCell ref="D324:D326"/>
    <mergeCell ref="C306:C308"/>
    <mergeCell ref="D306:D308"/>
    <mergeCell ref="D315:D317"/>
    <mergeCell ref="A184:A195"/>
    <mergeCell ref="B184:B195"/>
    <mergeCell ref="D193:D195"/>
    <mergeCell ref="K187:K189"/>
    <mergeCell ref="C193:C195"/>
    <mergeCell ref="K226:K228"/>
    <mergeCell ref="K223:K225"/>
    <mergeCell ref="A220:A234"/>
    <mergeCell ref="B220:B234"/>
    <mergeCell ref="C220:C222"/>
    <mergeCell ref="M426:M428"/>
    <mergeCell ref="C426:C428"/>
    <mergeCell ref="D426:D428"/>
    <mergeCell ref="C327:C329"/>
    <mergeCell ref="M327:M329"/>
    <mergeCell ref="C318:C320"/>
    <mergeCell ref="D318:D320"/>
    <mergeCell ref="K318:K320"/>
    <mergeCell ref="L318:L320"/>
    <mergeCell ref="M318:M320"/>
    <mergeCell ref="L414:L416"/>
    <mergeCell ref="L417:L419"/>
    <mergeCell ref="B365:B393"/>
    <mergeCell ref="L423:L425"/>
    <mergeCell ref="C429:C431"/>
    <mergeCell ref="D429:D431"/>
    <mergeCell ref="K426:K428"/>
    <mergeCell ref="L426:L428"/>
    <mergeCell ref="L379:L384"/>
    <mergeCell ref="C379:C384"/>
    <mergeCell ref="A394:A416"/>
    <mergeCell ref="B394:B416"/>
    <mergeCell ref="D423:D425"/>
    <mergeCell ref="K423:K425"/>
    <mergeCell ref="C414:C416"/>
    <mergeCell ref="K414:K416"/>
    <mergeCell ref="C411:C413"/>
    <mergeCell ref="D411:D413"/>
    <mergeCell ref="K411:K413"/>
    <mergeCell ref="D397:D399"/>
    <mergeCell ref="N394:N416"/>
    <mergeCell ref="C435:C437"/>
    <mergeCell ref="D435:D437"/>
    <mergeCell ref="K435:K437"/>
    <mergeCell ref="L435:L437"/>
    <mergeCell ref="M435:M437"/>
    <mergeCell ref="M423:M425"/>
    <mergeCell ref="C423:C425"/>
    <mergeCell ref="D414:D416"/>
    <mergeCell ref="M417:M419"/>
    <mergeCell ref="L462:L464"/>
    <mergeCell ref="M462:M464"/>
    <mergeCell ref="M441:M443"/>
    <mergeCell ref="C447:C449"/>
    <mergeCell ref="N365:N393"/>
    <mergeCell ref="C391:C393"/>
    <mergeCell ref="D391:D393"/>
    <mergeCell ref="C417:C419"/>
    <mergeCell ref="D417:D419"/>
    <mergeCell ref="K417:K419"/>
    <mergeCell ref="L459:L461"/>
    <mergeCell ref="C450:C452"/>
    <mergeCell ref="D450:D452"/>
    <mergeCell ref="M459:M461"/>
    <mergeCell ref="C456:C458"/>
    <mergeCell ref="D456:D458"/>
    <mergeCell ref="K456:K458"/>
    <mergeCell ref="L456:L458"/>
    <mergeCell ref="M456:M458"/>
    <mergeCell ref="C462:C464"/>
    <mergeCell ref="D462:D464"/>
    <mergeCell ref="K462:K464"/>
    <mergeCell ref="C459:C461"/>
    <mergeCell ref="D459:D461"/>
    <mergeCell ref="K459:K461"/>
    <mergeCell ref="L441:L443"/>
    <mergeCell ref="K450:K452"/>
    <mergeCell ref="L450:L452"/>
    <mergeCell ref="C444:C446"/>
    <mergeCell ref="C453:C455"/>
    <mergeCell ref="K453:K455"/>
    <mergeCell ref="K444:K446"/>
    <mergeCell ref="D447:D449"/>
    <mergeCell ref="K447:K449"/>
    <mergeCell ref="L447:L449"/>
    <mergeCell ref="M400:M402"/>
    <mergeCell ref="C420:C422"/>
    <mergeCell ref="D420:D422"/>
    <mergeCell ref="K420:K422"/>
    <mergeCell ref="L420:L422"/>
    <mergeCell ref="M420:M422"/>
    <mergeCell ref="M414:M416"/>
    <mergeCell ref="C403:C405"/>
    <mergeCell ref="D403:D405"/>
    <mergeCell ref="K403:K405"/>
    <mergeCell ref="L432:L434"/>
    <mergeCell ref="M432:M434"/>
    <mergeCell ref="C432:C434"/>
    <mergeCell ref="D432:D434"/>
    <mergeCell ref="K429:K431"/>
    <mergeCell ref="L429:L431"/>
    <mergeCell ref="M429:M431"/>
    <mergeCell ref="K432:K434"/>
    <mergeCell ref="L403:L405"/>
    <mergeCell ref="M403:M405"/>
    <mergeCell ref="C406:C408"/>
    <mergeCell ref="K406:K408"/>
    <mergeCell ref="L406:L408"/>
    <mergeCell ref="M406:M408"/>
    <mergeCell ref="D406:D408"/>
    <mergeCell ref="L411:L413"/>
    <mergeCell ref="M411:M413"/>
    <mergeCell ref="C409:C410"/>
    <mergeCell ref="D409:D410"/>
    <mergeCell ref="K409:K410"/>
    <mergeCell ref="L409:L410"/>
    <mergeCell ref="M409:M410"/>
    <mergeCell ref="L391:L393"/>
    <mergeCell ref="M391:M393"/>
    <mergeCell ref="L388:L390"/>
    <mergeCell ref="M397:M399"/>
    <mergeCell ref="C400:C402"/>
    <mergeCell ref="D400:D402"/>
    <mergeCell ref="K400:K402"/>
    <mergeCell ref="L397:L399"/>
    <mergeCell ref="C397:C399"/>
    <mergeCell ref="L400:L402"/>
    <mergeCell ref="M388:M390"/>
    <mergeCell ref="K388:K390"/>
    <mergeCell ref="D388:D390"/>
    <mergeCell ref="C394:C396"/>
    <mergeCell ref="L394:L396"/>
    <mergeCell ref="M394:M396"/>
    <mergeCell ref="C388:C390"/>
    <mergeCell ref="D394:D396"/>
    <mergeCell ref="K394:K396"/>
    <mergeCell ref="K391:K393"/>
    <mergeCell ref="K397:K399"/>
    <mergeCell ref="C377:C378"/>
    <mergeCell ref="C368:C370"/>
    <mergeCell ref="L377:L378"/>
    <mergeCell ref="C365:C367"/>
    <mergeCell ref="D365:D367"/>
    <mergeCell ref="C371:C373"/>
    <mergeCell ref="C374:C376"/>
    <mergeCell ref="L385:L387"/>
    <mergeCell ref="C385:C387"/>
    <mergeCell ref="K385:K387"/>
    <mergeCell ref="A365:A393"/>
    <mergeCell ref="K371:K373"/>
    <mergeCell ref="D371:D373"/>
    <mergeCell ref="K379:K384"/>
    <mergeCell ref="D374:D376"/>
    <mergeCell ref="K374:K376"/>
    <mergeCell ref="D379:D384"/>
    <mergeCell ref="E381:E384"/>
    <mergeCell ref="F381:F384"/>
    <mergeCell ref="A341:A364"/>
    <mergeCell ref="B341:B364"/>
    <mergeCell ref="C341:C343"/>
    <mergeCell ref="D341:D343"/>
    <mergeCell ref="K341:K343"/>
    <mergeCell ref="K347:K349"/>
    <mergeCell ref="K344:K346"/>
    <mergeCell ref="C350:C352"/>
    <mergeCell ref="D350:D352"/>
    <mergeCell ref="K350:K352"/>
    <mergeCell ref="C362:C364"/>
    <mergeCell ref="D362:D364"/>
    <mergeCell ref="K362:K364"/>
    <mergeCell ref="C359:C361"/>
    <mergeCell ref="C353:C355"/>
    <mergeCell ref="L371:L373"/>
    <mergeCell ref="K353:K355"/>
    <mergeCell ref="L353:L355"/>
    <mergeCell ref="L350:L352"/>
    <mergeCell ref="M350:M352"/>
    <mergeCell ref="M353:M355"/>
    <mergeCell ref="C356:C358"/>
    <mergeCell ref="D356:D358"/>
    <mergeCell ref="K356:K358"/>
    <mergeCell ref="L356:L358"/>
    <mergeCell ref="D353:D355"/>
    <mergeCell ref="M385:M387"/>
    <mergeCell ref="D377:D378"/>
    <mergeCell ref="K377:K378"/>
    <mergeCell ref="M356:M358"/>
    <mergeCell ref="K359:K361"/>
    <mergeCell ref="L359:L361"/>
    <mergeCell ref="M359:M361"/>
    <mergeCell ref="D359:D361"/>
    <mergeCell ref="D385:D387"/>
    <mergeCell ref="M379:M384"/>
    <mergeCell ref="N312:N340"/>
    <mergeCell ref="K315:K317"/>
    <mergeCell ref="L315:L317"/>
    <mergeCell ref="L344:L346"/>
    <mergeCell ref="L341:L343"/>
    <mergeCell ref="M341:M343"/>
    <mergeCell ref="N341:N364"/>
    <mergeCell ref="L362:L364"/>
    <mergeCell ref="M362:M364"/>
    <mergeCell ref="K321:K323"/>
    <mergeCell ref="M335:M337"/>
    <mergeCell ref="L330:L331"/>
    <mergeCell ref="M330:M331"/>
    <mergeCell ref="C347:C349"/>
    <mergeCell ref="D347:D349"/>
    <mergeCell ref="M344:M346"/>
    <mergeCell ref="C344:C346"/>
    <mergeCell ref="L347:L349"/>
    <mergeCell ref="D344:D346"/>
    <mergeCell ref="M347:M349"/>
    <mergeCell ref="C330:C331"/>
    <mergeCell ref="D330:D331"/>
    <mergeCell ref="C321:C323"/>
    <mergeCell ref="K338:K340"/>
    <mergeCell ref="K330:K331"/>
    <mergeCell ref="L332:L334"/>
    <mergeCell ref="L335:L337"/>
    <mergeCell ref="C335:C337"/>
    <mergeCell ref="D335:D337"/>
    <mergeCell ref="K335:K337"/>
    <mergeCell ref="C332:C334"/>
    <mergeCell ref="D332:D334"/>
    <mergeCell ref="K332:K334"/>
    <mergeCell ref="A312:A340"/>
    <mergeCell ref="B312:B340"/>
    <mergeCell ref="C312:C314"/>
    <mergeCell ref="D312:D314"/>
    <mergeCell ref="C338:C340"/>
    <mergeCell ref="D321:D323"/>
    <mergeCell ref="C315:C317"/>
    <mergeCell ref="M285:M287"/>
    <mergeCell ref="C288:C290"/>
    <mergeCell ref="D288:D290"/>
    <mergeCell ref="K288:K290"/>
    <mergeCell ref="C291:C293"/>
    <mergeCell ref="D291:D293"/>
    <mergeCell ref="K291:K293"/>
    <mergeCell ref="M297:M299"/>
    <mergeCell ref="K300:K302"/>
    <mergeCell ref="L300:L302"/>
    <mergeCell ref="K324:K326"/>
    <mergeCell ref="L324:L326"/>
    <mergeCell ref="L321:L323"/>
    <mergeCell ref="K303:K305"/>
    <mergeCell ref="L303:L305"/>
    <mergeCell ref="K312:K314"/>
    <mergeCell ref="L312:L314"/>
    <mergeCell ref="M303:M305"/>
    <mergeCell ref="D327:D329"/>
    <mergeCell ref="M315:M317"/>
    <mergeCell ref="M324:M326"/>
    <mergeCell ref="K327:K329"/>
    <mergeCell ref="L327:L329"/>
    <mergeCell ref="M312:M314"/>
    <mergeCell ref="K306:K308"/>
    <mergeCell ref="L306:L308"/>
    <mergeCell ref="M306:M308"/>
    <mergeCell ref="M300:M302"/>
    <mergeCell ref="D285:D287"/>
    <mergeCell ref="D300:D302"/>
    <mergeCell ref="L291:L293"/>
    <mergeCell ref="L297:L299"/>
    <mergeCell ref="K297:K299"/>
    <mergeCell ref="M294:M296"/>
    <mergeCell ref="M291:M293"/>
    <mergeCell ref="L288:L290"/>
    <mergeCell ref="M288:M290"/>
    <mergeCell ref="K294:K296"/>
    <mergeCell ref="L294:L296"/>
    <mergeCell ref="K282:K284"/>
    <mergeCell ref="L282:L284"/>
    <mergeCell ref="C294:C296"/>
    <mergeCell ref="D294:D296"/>
    <mergeCell ref="K285:K287"/>
    <mergeCell ref="L285:L287"/>
    <mergeCell ref="C285:C287"/>
    <mergeCell ref="C282:C284"/>
    <mergeCell ref="D250:D252"/>
    <mergeCell ref="D247:D249"/>
    <mergeCell ref="C256:C258"/>
    <mergeCell ref="D256:D258"/>
    <mergeCell ref="C279:C281"/>
    <mergeCell ref="D279:D281"/>
    <mergeCell ref="D282:D284"/>
    <mergeCell ref="C297:C299"/>
    <mergeCell ref="D297:D299"/>
    <mergeCell ref="C303:C305"/>
    <mergeCell ref="D303:D305"/>
    <mergeCell ref="C300:C302"/>
    <mergeCell ref="A244:A266"/>
    <mergeCell ref="C259:C261"/>
    <mergeCell ref="D259:D261"/>
    <mergeCell ref="C253:C255"/>
    <mergeCell ref="B244:B266"/>
    <mergeCell ref="C262:C263"/>
    <mergeCell ref="C264:C266"/>
    <mergeCell ref="D264:D266"/>
    <mergeCell ref="D253:D255"/>
    <mergeCell ref="C250:C252"/>
    <mergeCell ref="M270:M272"/>
    <mergeCell ref="M267:M269"/>
    <mergeCell ref="M282:M284"/>
    <mergeCell ref="M279:M281"/>
    <mergeCell ref="L267:L269"/>
    <mergeCell ref="K279:K281"/>
    <mergeCell ref="A267:A284"/>
    <mergeCell ref="B267:B284"/>
    <mergeCell ref="C267:C269"/>
    <mergeCell ref="D267:D269"/>
    <mergeCell ref="K267:K269"/>
    <mergeCell ref="C270:C272"/>
    <mergeCell ref="D270:D272"/>
    <mergeCell ref="C273:C275"/>
    <mergeCell ref="D273:D275"/>
    <mergeCell ref="K270:K272"/>
    <mergeCell ref="N262:N266"/>
    <mergeCell ref="K264:K266"/>
    <mergeCell ref="L244:L246"/>
    <mergeCell ref="N244:N261"/>
    <mergeCell ref="L256:L258"/>
    <mergeCell ref="M247:M249"/>
    <mergeCell ref="L253:L255"/>
    <mergeCell ref="M253:M255"/>
    <mergeCell ref="K244:K246"/>
    <mergeCell ref="M244:M246"/>
    <mergeCell ref="M259:M261"/>
    <mergeCell ref="K256:K258"/>
    <mergeCell ref="K259:K261"/>
    <mergeCell ref="M256:M258"/>
    <mergeCell ref="K253:K255"/>
    <mergeCell ref="K273:K275"/>
    <mergeCell ref="L273:L275"/>
    <mergeCell ref="M273:M275"/>
    <mergeCell ref="L259:L261"/>
    <mergeCell ref="L270:L272"/>
    <mergeCell ref="L250:L252"/>
    <mergeCell ref="M250:M252"/>
    <mergeCell ref="K247:K249"/>
    <mergeCell ref="C223:C225"/>
    <mergeCell ref="D223:D225"/>
    <mergeCell ref="C226:C228"/>
    <mergeCell ref="D226:D228"/>
    <mergeCell ref="K250:K252"/>
    <mergeCell ref="D244:D246"/>
    <mergeCell ref="C247:C249"/>
    <mergeCell ref="M223:M225"/>
    <mergeCell ref="C238:C240"/>
    <mergeCell ref="D238:D240"/>
    <mergeCell ref="K238:K240"/>
    <mergeCell ref="L247:L249"/>
    <mergeCell ref="K241:K243"/>
    <mergeCell ref="L241:L243"/>
    <mergeCell ref="K235:K237"/>
    <mergeCell ref="K232:K234"/>
    <mergeCell ref="C244:C246"/>
    <mergeCell ref="D220:D222"/>
    <mergeCell ref="K220:K222"/>
    <mergeCell ref="L223:L225"/>
    <mergeCell ref="B235:B243"/>
    <mergeCell ref="C235:C237"/>
    <mergeCell ref="D235:D237"/>
    <mergeCell ref="C241:C243"/>
    <mergeCell ref="D241:D243"/>
    <mergeCell ref="C232:C234"/>
    <mergeCell ref="D232:D234"/>
    <mergeCell ref="N199:N216"/>
    <mergeCell ref="K202:K204"/>
    <mergeCell ref="L202:L204"/>
    <mergeCell ref="K199:K201"/>
    <mergeCell ref="L199:L201"/>
    <mergeCell ref="M205:M207"/>
    <mergeCell ref="K214:K216"/>
    <mergeCell ref="L214:L216"/>
    <mergeCell ref="M214:M216"/>
    <mergeCell ref="K211:K213"/>
    <mergeCell ref="N184:N192"/>
    <mergeCell ref="M229:M231"/>
    <mergeCell ref="C214:C216"/>
    <mergeCell ref="D214:D216"/>
    <mergeCell ref="D208:D210"/>
    <mergeCell ref="C202:C204"/>
    <mergeCell ref="D202:D204"/>
    <mergeCell ref="C208:C210"/>
    <mergeCell ref="L211:L213"/>
    <mergeCell ref="L205:L207"/>
    <mergeCell ref="D211:D213"/>
    <mergeCell ref="K208:K210"/>
    <mergeCell ref="M208:M210"/>
    <mergeCell ref="L208:L210"/>
    <mergeCell ref="M211:M213"/>
    <mergeCell ref="M199:M201"/>
    <mergeCell ref="N235:N243"/>
    <mergeCell ref="L235:L237"/>
    <mergeCell ref="M235:M237"/>
    <mergeCell ref="L226:L228"/>
    <mergeCell ref="M226:M228"/>
    <mergeCell ref="L232:L234"/>
    <mergeCell ref="M232:M234"/>
    <mergeCell ref="M241:M243"/>
    <mergeCell ref="M196:M198"/>
    <mergeCell ref="K196:K198"/>
    <mergeCell ref="M184:M195"/>
    <mergeCell ref="C205:C207"/>
    <mergeCell ref="C211:C213"/>
    <mergeCell ref="L190:L192"/>
    <mergeCell ref="L196:L198"/>
    <mergeCell ref="M202:M204"/>
    <mergeCell ref="D205:D207"/>
    <mergeCell ref="K205:K207"/>
    <mergeCell ref="D175:D177"/>
    <mergeCell ref="L178:L180"/>
    <mergeCell ref="M178:M180"/>
    <mergeCell ref="C178:C180"/>
    <mergeCell ref="D178:D180"/>
    <mergeCell ref="L181:L183"/>
    <mergeCell ref="M181:M183"/>
    <mergeCell ref="K175:K177"/>
    <mergeCell ref="L175:L177"/>
    <mergeCell ref="M163:M165"/>
    <mergeCell ref="C184:C186"/>
    <mergeCell ref="D184:D186"/>
    <mergeCell ref="C181:C183"/>
    <mergeCell ref="D181:D183"/>
    <mergeCell ref="K184:K186"/>
    <mergeCell ref="C163:C165"/>
    <mergeCell ref="D163:D165"/>
    <mergeCell ref="C172:C174"/>
    <mergeCell ref="D172:D174"/>
    <mergeCell ref="M142:M144"/>
    <mergeCell ref="M145:M147"/>
    <mergeCell ref="L151:L153"/>
    <mergeCell ref="M151:M153"/>
    <mergeCell ref="K151:K153"/>
    <mergeCell ref="A160:A183"/>
    <mergeCell ref="B160:B183"/>
    <mergeCell ref="C160:C162"/>
    <mergeCell ref="D160:D162"/>
    <mergeCell ref="L163:L165"/>
    <mergeCell ref="M154:M156"/>
    <mergeCell ref="L148:L150"/>
    <mergeCell ref="M148:M150"/>
    <mergeCell ref="K157:K159"/>
    <mergeCell ref="L157:L159"/>
    <mergeCell ref="M157:M159"/>
    <mergeCell ref="K154:K156"/>
    <mergeCell ref="K148:K150"/>
    <mergeCell ref="C157:C159"/>
    <mergeCell ref="D157:D159"/>
    <mergeCell ref="C151:C153"/>
    <mergeCell ref="D151:D153"/>
    <mergeCell ref="N142:N159"/>
    <mergeCell ref="K145:K147"/>
    <mergeCell ref="L145:L147"/>
    <mergeCell ref="K142:K144"/>
    <mergeCell ref="L142:L144"/>
    <mergeCell ref="L154:L156"/>
    <mergeCell ref="A142:A159"/>
    <mergeCell ref="B142:B159"/>
    <mergeCell ref="C142:C144"/>
    <mergeCell ref="D142:D144"/>
    <mergeCell ref="C145:C147"/>
    <mergeCell ref="D145:D147"/>
    <mergeCell ref="C148:C150"/>
    <mergeCell ref="D148:D150"/>
    <mergeCell ref="C154:C156"/>
    <mergeCell ref="D154:D156"/>
    <mergeCell ref="M133:M135"/>
    <mergeCell ref="C133:C135"/>
    <mergeCell ref="D133:D135"/>
    <mergeCell ref="K139:K141"/>
    <mergeCell ref="L139:L141"/>
    <mergeCell ref="M139:M141"/>
    <mergeCell ref="C136:C138"/>
    <mergeCell ref="D136:D138"/>
    <mergeCell ref="K136:K138"/>
    <mergeCell ref="C139:C141"/>
    <mergeCell ref="M130:M132"/>
    <mergeCell ref="C130:C132"/>
    <mergeCell ref="D130:D132"/>
    <mergeCell ref="L121:L123"/>
    <mergeCell ref="L124:L126"/>
    <mergeCell ref="C127:C129"/>
    <mergeCell ref="K127:K129"/>
    <mergeCell ref="M121:M123"/>
    <mergeCell ref="K124:K126"/>
    <mergeCell ref="M124:M126"/>
    <mergeCell ref="A97:A120"/>
    <mergeCell ref="B97:B120"/>
    <mergeCell ref="C118:C120"/>
    <mergeCell ref="D118:D120"/>
    <mergeCell ref="A121:A141"/>
    <mergeCell ref="B121:B141"/>
    <mergeCell ref="C124:C126"/>
    <mergeCell ref="D124:D126"/>
    <mergeCell ref="D139:D141"/>
    <mergeCell ref="C106:C108"/>
    <mergeCell ref="K130:K132"/>
    <mergeCell ref="L118:L120"/>
    <mergeCell ref="L130:L132"/>
    <mergeCell ref="K133:K135"/>
    <mergeCell ref="L133:L135"/>
    <mergeCell ref="D109:D111"/>
    <mergeCell ref="L115:L117"/>
    <mergeCell ref="L127:L129"/>
    <mergeCell ref="C121:C123"/>
    <mergeCell ref="D121:D123"/>
    <mergeCell ref="L106:L108"/>
    <mergeCell ref="M106:M108"/>
    <mergeCell ref="M115:M117"/>
    <mergeCell ref="C115:C117"/>
    <mergeCell ref="D115:D117"/>
    <mergeCell ref="K115:K117"/>
    <mergeCell ref="K118:K120"/>
    <mergeCell ref="D106:D108"/>
    <mergeCell ref="M100:M102"/>
    <mergeCell ref="K100:K102"/>
    <mergeCell ref="M118:M120"/>
    <mergeCell ref="K109:K111"/>
    <mergeCell ref="L109:L111"/>
    <mergeCell ref="L103:L105"/>
    <mergeCell ref="M109:M111"/>
    <mergeCell ref="K106:K108"/>
    <mergeCell ref="M103:M105"/>
    <mergeCell ref="L100:L102"/>
    <mergeCell ref="N121:N141"/>
    <mergeCell ref="K121:K123"/>
    <mergeCell ref="N97:N120"/>
    <mergeCell ref="D112:D114"/>
    <mergeCell ref="D127:D129"/>
    <mergeCell ref="C112:C114"/>
    <mergeCell ref="K112:K114"/>
    <mergeCell ref="L112:L114"/>
    <mergeCell ref="C97:C99"/>
    <mergeCell ref="D97:D99"/>
    <mergeCell ref="K97:K99"/>
    <mergeCell ref="C100:C102"/>
    <mergeCell ref="C109:C111"/>
    <mergeCell ref="C103:C105"/>
    <mergeCell ref="D103:D105"/>
    <mergeCell ref="K61:K63"/>
    <mergeCell ref="C91:C93"/>
    <mergeCell ref="D91:D93"/>
    <mergeCell ref="C85:C87"/>
    <mergeCell ref="D85:D87"/>
    <mergeCell ref="M73:M75"/>
    <mergeCell ref="K76:K78"/>
    <mergeCell ref="L76:L78"/>
    <mergeCell ref="C70:C72"/>
    <mergeCell ref="D70:D72"/>
    <mergeCell ref="C76:C78"/>
    <mergeCell ref="D76:D78"/>
    <mergeCell ref="C73:C75"/>
    <mergeCell ref="D73:D75"/>
    <mergeCell ref="K73:K75"/>
    <mergeCell ref="L73:L75"/>
    <mergeCell ref="C46:C48"/>
    <mergeCell ref="D46:D48"/>
    <mergeCell ref="C52:C54"/>
    <mergeCell ref="D52:D54"/>
    <mergeCell ref="C49:C51"/>
    <mergeCell ref="D49:D51"/>
    <mergeCell ref="L52:L54"/>
    <mergeCell ref="C61:C63"/>
    <mergeCell ref="D61:D63"/>
    <mergeCell ref="M52:M54"/>
    <mergeCell ref="K49:K51"/>
    <mergeCell ref="L49:L51"/>
    <mergeCell ref="L58:L60"/>
    <mergeCell ref="M58:M60"/>
    <mergeCell ref="K58:K60"/>
    <mergeCell ref="M49:M51"/>
    <mergeCell ref="K31:K33"/>
    <mergeCell ref="L31:L33"/>
    <mergeCell ref="M31:M33"/>
    <mergeCell ref="L37:L39"/>
    <mergeCell ref="L40:L42"/>
    <mergeCell ref="M37:M39"/>
    <mergeCell ref="M40:M42"/>
    <mergeCell ref="K37:K39"/>
    <mergeCell ref="N70:N96"/>
    <mergeCell ref="B285:B311"/>
    <mergeCell ref="C309:C311"/>
    <mergeCell ref="M309:M311"/>
    <mergeCell ref="N285:N311"/>
    <mergeCell ref="N46:N69"/>
    <mergeCell ref="M55:M57"/>
    <mergeCell ref="K46:K48"/>
    <mergeCell ref="L46:L48"/>
    <mergeCell ref="K52:K54"/>
    <mergeCell ref="N31:N45"/>
    <mergeCell ref="A31:A45"/>
    <mergeCell ref="B31:B45"/>
    <mergeCell ref="C31:C33"/>
    <mergeCell ref="D31:D33"/>
    <mergeCell ref="K34:K36"/>
    <mergeCell ref="L34:L36"/>
    <mergeCell ref="M34:M36"/>
    <mergeCell ref="C34:C36"/>
    <mergeCell ref="D34:D36"/>
    <mergeCell ref="C19:C21"/>
    <mergeCell ref="K19:K21"/>
    <mergeCell ref="M16:M18"/>
    <mergeCell ref="C16:C18"/>
    <mergeCell ref="D16:D18"/>
    <mergeCell ref="K13:K15"/>
    <mergeCell ref="L13:L15"/>
    <mergeCell ref="M13:M15"/>
    <mergeCell ref="D19:D21"/>
    <mergeCell ref="C22:C24"/>
    <mergeCell ref="D22:D24"/>
    <mergeCell ref="K85:K87"/>
    <mergeCell ref="K16:K18"/>
    <mergeCell ref="L16:L18"/>
    <mergeCell ref="C13:C15"/>
    <mergeCell ref="D13:D15"/>
    <mergeCell ref="K22:K24"/>
    <mergeCell ref="L22:L24"/>
    <mergeCell ref="D37:D39"/>
    <mergeCell ref="C25:C27"/>
    <mergeCell ref="K25:K27"/>
    <mergeCell ref="L43:L45"/>
    <mergeCell ref="M43:M45"/>
    <mergeCell ref="C43:C45"/>
    <mergeCell ref="D43:D45"/>
    <mergeCell ref="C37:C39"/>
    <mergeCell ref="C40:C42"/>
    <mergeCell ref="D40:D42"/>
    <mergeCell ref="K40:K42"/>
    <mergeCell ref="D55:D57"/>
    <mergeCell ref="D64:D66"/>
    <mergeCell ref="C55:C57"/>
    <mergeCell ref="C58:C60"/>
    <mergeCell ref="K229:K231"/>
    <mergeCell ref="L229:L231"/>
    <mergeCell ref="L55:L57"/>
    <mergeCell ref="D58:D60"/>
    <mergeCell ref="K82:K84"/>
    <mergeCell ref="L82:L84"/>
    <mergeCell ref="M61:M63"/>
    <mergeCell ref="K70:K72"/>
    <mergeCell ref="L85:L87"/>
    <mergeCell ref="M85:M87"/>
    <mergeCell ref="M76:M78"/>
    <mergeCell ref="K64:K66"/>
    <mergeCell ref="M64:M66"/>
    <mergeCell ref="M67:M69"/>
    <mergeCell ref="L64:L66"/>
    <mergeCell ref="L67:L69"/>
    <mergeCell ref="M368:M370"/>
    <mergeCell ref="D368:D370"/>
    <mergeCell ref="L279:L281"/>
    <mergeCell ref="M91:M93"/>
    <mergeCell ref="L91:L93"/>
    <mergeCell ref="D229:D231"/>
    <mergeCell ref="D100:D102"/>
    <mergeCell ref="K91:K93"/>
    <mergeCell ref="M112:M114"/>
    <mergeCell ref="K103:K105"/>
    <mergeCell ref="L374:L376"/>
    <mergeCell ref="M374:M376"/>
    <mergeCell ref="K365:K367"/>
    <mergeCell ref="C88:C90"/>
    <mergeCell ref="D262:D263"/>
    <mergeCell ref="K262:K263"/>
    <mergeCell ref="L262:L266"/>
    <mergeCell ref="M262:M266"/>
    <mergeCell ref="K368:K370"/>
    <mergeCell ref="L368:L370"/>
    <mergeCell ref="M377:M378"/>
    <mergeCell ref="L365:L367"/>
    <mergeCell ref="M365:M367"/>
    <mergeCell ref="K43:K45"/>
    <mergeCell ref="M22:M24"/>
    <mergeCell ref="C64:C66"/>
    <mergeCell ref="D88:D90"/>
    <mergeCell ref="M82:M84"/>
    <mergeCell ref="C82:C84"/>
    <mergeCell ref="D82:D84"/>
    <mergeCell ref="M371:M373"/>
    <mergeCell ref="F8:K10"/>
    <mergeCell ref="M46:M48"/>
    <mergeCell ref="L70:L72"/>
    <mergeCell ref="M70:M72"/>
    <mergeCell ref="K88:K90"/>
    <mergeCell ref="L94:L96"/>
    <mergeCell ref="M94:M96"/>
    <mergeCell ref="K309:K311"/>
    <mergeCell ref="L309:L311"/>
    <mergeCell ref="D438:D440"/>
    <mergeCell ref="K438:K440"/>
    <mergeCell ref="A196:A219"/>
    <mergeCell ref="B197:B219"/>
    <mergeCell ref="C217:C219"/>
    <mergeCell ref="D217:D219"/>
    <mergeCell ref="K217:K219"/>
    <mergeCell ref="A285:A311"/>
    <mergeCell ref="C229:C231"/>
    <mergeCell ref="A235:A243"/>
    <mergeCell ref="C79:C81"/>
    <mergeCell ref="D79:D81"/>
    <mergeCell ref="K79:K81"/>
    <mergeCell ref="L79:L81"/>
    <mergeCell ref="M79:M81"/>
    <mergeCell ref="A70:A96"/>
    <mergeCell ref="B70:B96"/>
    <mergeCell ref="C94:C96"/>
    <mergeCell ref="D94:D96"/>
    <mergeCell ref="K94:K96"/>
    <mergeCell ref="C28:C30"/>
    <mergeCell ref="K28:K30"/>
    <mergeCell ref="L25:L27"/>
    <mergeCell ref="L28:L30"/>
    <mergeCell ref="A417:A440"/>
    <mergeCell ref="B417:B440"/>
    <mergeCell ref="C276:C278"/>
    <mergeCell ref="K276:K278"/>
    <mergeCell ref="L276:L278"/>
    <mergeCell ref="D309:D311"/>
    <mergeCell ref="N13:N30"/>
    <mergeCell ref="L19:L21"/>
    <mergeCell ref="M19:M21"/>
    <mergeCell ref="A46:A69"/>
    <mergeCell ref="B46:B69"/>
    <mergeCell ref="C67:C69"/>
    <mergeCell ref="D67:D69"/>
    <mergeCell ref="K67:K69"/>
    <mergeCell ref="A13:A30"/>
    <mergeCell ref="B13:B30"/>
    <mergeCell ref="D25:D27"/>
    <mergeCell ref="D28:D30"/>
    <mergeCell ref="L217:L219"/>
    <mergeCell ref="M217:M219"/>
    <mergeCell ref="M25:M27"/>
    <mergeCell ref="M28:M30"/>
    <mergeCell ref="L88:L90"/>
    <mergeCell ref="M88:M90"/>
    <mergeCell ref="K55:K57"/>
    <mergeCell ref="L61:L63"/>
    <mergeCell ref="A441:A467"/>
    <mergeCell ref="B441:B467"/>
    <mergeCell ref="N220:N234"/>
    <mergeCell ref="L220:L222"/>
    <mergeCell ref="M220:M222"/>
    <mergeCell ref="D276:D278"/>
    <mergeCell ref="N417:N440"/>
    <mergeCell ref="M276:M278"/>
    <mergeCell ref="N267:N284"/>
    <mergeCell ref="C438:C440"/>
    <mergeCell ref="N441:N467"/>
    <mergeCell ref="C465:C467"/>
    <mergeCell ref="D465:D467"/>
    <mergeCell ref="K465:K467"/>
    <mergeCell ref="L465:L467"/>
    <mergeCell ref="M465:M467"/>
    <mergeCell ref="M447:M449"/>
    <mergeCell ref="C441:C443"/>
    <mergeCell ref="D441:D443"/>
    <mergeCell ref="K441:K4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2023-02-21T16:16:52Z</dcterms:modified>
  <cp:category/>
  <cp:version/>
  <cp:contentType/>
  <cp:contentStatus/>
</cp:coreProperties>
</file>